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showInkAnnotation="0"/>
  <mc:AlternateContent xmlns:mc="http://schemas.openxmlformats.org/markup-compatibility/2006">
    <mc:Choice Requires="x15">
      <x15ac:absPath xmlns:x15ac="http://schemas.microsoft.com/office/spreadsheetml/2010/11/ac" url="D:\Desktop\1. TrabajandoDMRI\...2023\2.- Mejora Regulatoria Interna\LEPAENI 2023\"/>
    </mc:Choice>
  </mc:AlternateContent>
  <xr:revisionPtr revIDLastSave="0" documentId="13_ncr:1_{B93DA659-A35E-4D57-BAC3-DE8CB796B20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RITERIOS" sheetId="1" r:id="rId1"/>
  </sheets>
  <definedNames>
    <definedName name="_xlnm.Print_Area" localSheetId="0">CRITERIOS!$A$1:$L$140</definedName>
    <definedName name="_xlnm.Print_Titles" localSheetId="0">CRITERIOS!$1:$1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1" i="1" l="1"/>
  <c r="D130" i="1"/>
  <c r="D129" i="1"/>
  <c r="D128" i="1"/>
  <c r="D127" i="1"/>
  <c r="D126" i="1"/>
  <c r="D125" i="1"/>
  <c r="D124" i="1"/>
  <c r="D123" i="1"/>
  <c r="D122" i="1"/>
  <c r="K61" i="1" l="1"/>
  <c r="K46" i="1"/>
  <c r="K32" i="1"/>
  <c r="K19" i="1"/>
  <c r="L15" i="1" l="1"/>
  <c r="L114" i="1"/>
  <c r="D116" i="1" s="1"/>
  <c r="H117" i="1" s="1"/>
  <c r="H131" i="1" s="1"/>
  <c r="I131" i="1" s="1"/>
  <c r="L105" i="1"/>
  <c r="D107" i="1" s="1"/>
  <c r="H108" i="1" s="1"/>
  <c r="H130" i="1" s="1"/>
  <c r="I130" i="1" s="1"/>
  <c r="L96" i="1"/>
  <c r="D98" i="1" s="1"/>
  <c r="H99" i="1" s="1"/>
  <c r="H129" i="1" s="1"/>
  <c r="I129" i="1" s="1"/>
  <c r="L87" i="1"/>
  <c r="D89" i="1" s="1"/>
  <c r="H90" i="1" s="1"/>
  <c r="H128" i="1" s="1"/>
  <c r="I128" i="1" s="1"/>
  <c r="L78" i="1"/>
  <c r="D80" i="1" s="1"/>
  <c r="H81" i="1" s="1"/>
  <c r="H127" i="1" s="1"/>
  <c r="I127" i="1" s="1"/>
  <c r="L69" i="1"/>
  <c r="D71" i="1" s="1"/>
  <c r="H72" i="1" s="1"/>
  <c r="H126" i="1" s="1"/>
  <c r="I126" i="1" s="1"/>
  <c r="L46" i="1"/>
  <c r="L47" i="1"/>
  <c r="L54" i="1"/>
  <c r="L55" i="1"/>
  <c r="L56" i="1"/>
  <c r="L57" i="1"/>
  <c r="L58" i="1"/>
  <c r="L59" i="1"/>
  <c r="L60" i="1"/>
  <c r="L32" i="1"/>
  <c r="L40" i="1"/>
  <c r="L42" i="1"/>
  <c r="L43" i="1"/>
  <c r="L44" i="1"/>
  <c r="L45" i="1"/>
  <c r="L41" i="1"/>
  <c r="L27" i="1"/>
  <c r="L28" i="1"/>
  <c r="L29" i="1"/>
  <c r="L30" i="1"/>
  <c r="L31" i="1"/>
  <c r="L18" i="1"/>
  <c r="L16" i="1"/>
  <c r="L17" i="1"/>
  <c r="D20" i="1" l="1"/>
  <c r="H21" i="1" s="1"/>
  <c r="H122" i="1" s="1"/>
  <c r="I122" i="1" s="1"/>
  <c r="D47" i="1"/>
  <c r="H48" i="1" s="1"/>
  <c r="H124" i="1" s="1"/>
  <c r="I124" i="1" s="1"/>
  <c r="D62" i="1"/>
  <c r="H63" i="1" s="1"/>
  <c r="H125" i="1" s="1"/>
  <c r="I125" i="1" s="1"/>
  <c r="D33" i="1"/>
  <c r="H34" i="1" s="1"/>
  <c r="H123" i="1" s="1"/>
  <c r="I123" i="1" s="1"/>
  <c r="H132" i="1" l="1"/>
  <c r="F1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DGPOP</author>
  </authors>
  <commentList>
    <comment ref="A1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DGPOP:</t>
        </r>
        <r>
          <rPr>
            <sz val="9"/>
            <color indexed="81"/>
            <rFont val="Tahoma"/>
            <family val="2"/>
          </rPr>
          <t xml:space="preserve">
Señalar con una X las condiciones que se consideran en la norma interna: </t>
        </r>
      </text>
    </comment>
  </commentList>
</comments>
</file>

<file path=xl/sharedStrings.xml><?xml version="1.0" encoding="utf-8"?>
<sst xmlns="http://schemas.openxmlformats.org/spreadsheetml/2006/main" count="137" uniqueCount="74">
  <si>
    <t>A</t>
  </si>
  <si>
    <t>B</t>
  </si>
  <si>
    <t>Eficiente</t>
  </si>
  <si>
    <t>C</t>
  </si>
  <si>
    <t>Consistente</t>
  </si>
  <si>
    <t>D</t>
  </si>
  <si>
    <t>Clara</t>
  </si>
  <si>
    <t>Contiene términos de uso común en lugar de expresiones arcaicas o rebuscadas.</t>
  </si>
  <si>
    <t>Contiene siglas precedidas de la denominación completa del nombre o concepto referido sólo la primera vez que se utiliza en el texto.</t>
  </si>
  <si>
    <t>E</t>
  </si>
  <si>
    <t>Coherente</t>
  </si>
  <si>
    <t>EFICIENTE</t>
  </si>
  <si>
    <t>CONSISTENTE</t>
  </si>
  <si>
    <t>EFICAZ</t>
  </si>
  <si>
    <t>CLARA</t>
  </si>
  <si>
    <t>COHERENTE</t>
  </si>
  <si>
    <t>JUSTIFICACIÓN EMPÍRICA</t>
  </si>
  <si>
    <t>Su aplicación de encuentra fundada en la experiencia o en la práctica que proporciona conocimiento o habilidad para hacer algo</t>
  </si>
  <si>
    <t>F</t>
  </si>
  <si>
    <t>G</t>
  </si>
  <si>
    <t>TRANSFERENCIA DE CONOCIMIENTO</t>
  </si>
  <si>
    <t>H</t>
  </si>
  <si>
    <t>RENDICIÓN DE CUENTAS</t>
  </si>
  <si>
    <t>I</t>
  </si>
  <si>
    <t>DELIMITA RESPONSABILIDADES</t>
  </si>
  <si>
    <t>J</t>
  </si>
  <si>
    <t>GENERA VALOR PARA LOS PROCESOS</t>
  </si>
  <si>
    <t>Ponderación de cada condición</t>
  </si>
  <si>
    <t>Ponderación de la condición</t>
  </si>
  <si>
    <t>SI</t>
  </si>
  <si>
    <t>NO</t>
  </si>
  <si>
    <t>Las obligaciones, cargas o requerimientos de información que impone la norma interna:</t>
  </si>
  <si>
    <t>Su contenido es el apropiado para alcanzar los objetivos para la que fue creada</t>
  </si>
  <si>
    <t>Verificar si el diseño de la norma interna cumple con los criterios de calidad regulatoria siguientes.</t>
  </si>
  <si>
    <t>Conteste con una "X" las condiciones que se tomaron en cuenta para su diseño.</t>
  </si>
  <si>
    <t>Se identifica claramente en la redacción al sujeto obligado, los plazos y, en su caso, los medios para cumplir la (s) obligación (es).</t>
  </si>
  <si>
    <t>Puede aplicarse de forma uniforme y no genera vacíos ni indefiniciones.</t>
  </si>
  <si>
    <t>La norma interna no requiere de la emisión o aplicación de regulación complementaria, para cumplir con sus objetivos.</t>
  </si>
  <si>
    <t>Ponderación obtenida.</t>
  </si>
  <si>
    <t xml:space="preserve">Mínimo requerido. </t>
  </si>
  <si>
    <t>Los beneficios que genera son mayores a los costos que implica su cumplimiento y estos últimos están justificados y son razonables.</t>
  </si>
  <si>
    <t>Tienen un valor o utilidad para los procesos o procedimientos en que aplican.</t>
  </si>
  <si>
    <t>Son estrictamente indispensables y no pueden ser sustituidas por información o validaciones que obtenga  el área requirente de otras unidades administrativas o sistemas internos.</t>
  </si>
  <si>
    <t>Tienen sustento en ordenamientos de mayor jerarquía.</t>
  </si>
  <si>
    <t>Anuncia con claridad los objetivos o tema que regula.</t>
  </si>
  <si>
    <t>Contiene oraciones estructuradas de manera lógica al utilizar el orden más simple. (sujeto, verbo y predicado).</t>
  </si>
  <si>
    <t>Contiene términos precisos que se usan de manera consistente en todo el documento.</t>
  </si>
  <si>
    <t>Su aplicación se encuentra fundada en la experiencia o en la práctica.</t>
  </si>
  <si>
    <t>Permite dar seguimiento a las acciones y define las consecuencias de su incumplimiento.</t>
  </si>
  <si>
    <t>Señale si la denominación de la norma interna:</t>
  </si>
  <si>
    <t>Es congruente con el tipo de regulación que le corresponde (Ejemplo. Lineamientos, Acuerdo, etc.)</t>
  </si>
  <si>
    <t>Evita palabras, transcripciones o repeticiones innecesarias.</t>
  </si>
  <si>
    <t>Contiene oraciones y párrafos breves.                                                                
(Oraciones con máximo 50 palabras y en su caso, párrafos compuestos por máximo 5 oraciones)</t>
  </si>
  <si>
    <t>Contiene oraciones formuladas en sentido positivo.</t>
  </si>
  <si>
    <t>La norma no contradice ni se contrapone con el marco normativo vigente</t>
  </si>
  <si>
    <t>Es congruente con el marco normativo vigente.</t>
  </si>
  <si>
    <t>Identifica los conocimientos existentes y los formaliza para su aplicación general y futura.</t>
  </si>
  <si>
    <t>Determina claramente a los responsables de la ejecución y control de las medidas incluidas en las misma.</t>
  </si>
  <si>
    <t>Es necesaria ya que regula actividades con valor agregado para la ejecución del proceso.</t>
  </si>
  <si>
    <t>Resultado:</t>
  </si>
  <si>
    <t>TOTAL QUE CUMPLEN</t>
  </si>
  <si>
    <t>RESULTADO FINAL</t>
  </si>
  <si>
    <t>RESUMEN DE CRITERIOS DE CALIDAD</t>
  </si>
  <si>
    <t>DATOS DE LA NORMA INTERNA</t>
  </si>
  <si>
    <t>HOMOCLAVE</t>
  </si>
  <si>
    <t>CLASIFICACIÓN</t>
  </si>
  <si>
    <t>FECHA DE EMISIÓN</t>
  </si>
  <si>
    <t>UNIDAD ADMINISTRATIVA EMISORA</t>
  </si>
  <si>
    <t>NOMBRE DE LA NORMA INTERNA</t>
  </si>
  <si>
    <t>MEDICIÓN DE CRITERIOS DE
 CALIDAD REGULATORIA</t>
  </si>
  <si>
    <r>
      <t>Tiene la estructura según el tipo de norma que se trate</t>
    </r>
    <r>
      <rPr>
        <vertAlign val="superscript"/>
        <sz val="11"/>
        <color theme="1"/>
        <rFont val="Montserrat"/>
      </rPr>
      <t xml:space="preserve">1 </t>
    </r>
    <r>
      <rPr>
        <sz val="11"/>
        <color theme="1"/>
        <rFont val="Montserrat"/>
      </rPr>
      <t xml:space="preserve"> e identifica las secciones o apartados del documento (cuidando su secuencia y sin mezclarlos).</t>
    </r>
  </si>
  <si>
    <r>
      <t xml:space="preserve">No excede de 200 caracteres </t>
    </r>
    <r>
      <rPr>
        <sz val="11"/>
        <rFont val="Montserrat"/>
      </rPr>
      <t>(incluyendo letras, números y espacios)</t>
    </r>
  </si>
  <si>
    <r>
      <rPr>
        <vertAlign val="superscript"/>
        <sz val="9"/>
        <color theme="1"/>
        <rFont val="Montserrat"/>
      </rPr>
      <t xml:space="preserve">1 </t>
    </r>
    <r>
      <rPr>
        <sz val="9"/>
        <color theme="1"/>
        <rFont val="Montserrat"/>
      </rPr>
      <t xml:space="preserve">Ver página 33 de la Guía para emitir documentos normativos, 3ra Edición, Secretaría de la Función Pública. </t>
    </r>
  </si>
  <si>
    <r>
      <rPr>
        <b/>
        <sz val="9"/>
        <color theme="1"/>
        <rFont val="Montserrat"/>
      </rPr>
      <t>NOTA: Las ponderaciones</t>
    </r>
    <r>
      <rPr>
        <b/>
        <sz val="11"/>
        <color theme="1"/>
        <rFont val="Montserrat"/>
      </rPr>
      <t xml:space="preserve"> </t>
    </r>
    <r>
      <rPr>
        <b/>
        <sz val="10"/>
        <color theme="1"/>
        <rFont val="Montserrat"/>
      </rPr>
      <t>establecidas para cada condición en los atributos de calidad fueron establecidas tomando como referencia
el Formato de Justificación Regulatoria para el análisis normativo de la regulación interna 2006-2012 de la Secretaría de la Función Pública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</si>
</sst>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* #,##0.00_-;\-[$€-2]* #,##0.00_-;_-[$€-2]* &quot;-&quot;??_-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Montserrat"/>
    </font>
    <font>
      <b/>
      <sz val="14"/>
      <color theme="1"/>
      <name val="Montserrat"/>
    </font>
    <font>
      <sz val="8"/>
      <color theme="1"/>
      <name val="Montserrat"/>
    </font>
    <font>
      <sz val="11"/>
      <name val="Montserrat"/>
    </font>
    <font>
      <b/>
      <sz val="11"/>
      <color theme="0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b/>
      <sz val="14"/>
      <name val="Montserrat"/>
    </font>
    <font>
      <sz val="14"/>
      <color theme="1"/>
      <name val="Montserrat"/>
    </font>
    <font>
      <b/>
      <sz val="12"/>
      <name val="Montserrat"/>
    </font>
    <font>
      <sz val="10"/>
      <color theme="1"/>
      <name val="Montserrat"/>
    </font>
    <font>
      <sz val="8"/>
      <color theme="0"/>
      <name val="Montserrat"/>
    </font>
    <font>
      <sz val="10"/>
      <name val="Montserrat"/>
    </font>
    <font>
      <vertAlign val="superscript"/>
      <sz val="11"/>
      <color theme="1"/>
      <name val="Montserrat"/>
    </font>
    <font>
      <b/>
      <sz val="16"/>
      <color theme="1"/>
      <name val="Montserrat"/>
    </font>
    <font>
      <sz val="11"/>
      <color theme="0"/>
      <name val="Montserrat"/>
    </font>
    <font>
      <sz val="9"/>
      <color theme="1"/>
      <name val="Montserrat"/>
    </font>
    <font>
      <vertAlign val="superscript"/>
      <sz val="9"/>
      <color theme="1"/>
      <name val="Montserrat"/>
    </font>
    <font>
      <b/>
      <sz val="9"/>
      <color theme="1"/>
      <name val="Montserrat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93">
    <xf numFmtId="0" fontId="0" fillId="0" borderId="0" xfId="0"/>
    <xf numFmtId="0" fontId="6" fillId="5" borderId="0" xfId="0" applyFont="1" applyFill="1"/>
    <xf numFmtId="0" fontId="7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6" fillId="5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11" fillId="2" borderId="7" xfId="1" applyFont="1" applyFill="1" applyBorder="1" applyAlignment="1">
      <alignment horizontal="center" vertical="center" wrapText="1"/>
    </xf>
    <xf numFmtId="0" fontId="12" fillId="0" borderId="0" xfId="0" applyFont="1"/>
    <xf numFmtId="0" fontId="7" fillId="0" borderId="0" xfId="1" applyFont="1"/>
    <xf numFmtId="0" fontId="7" fillId="0" borderId="0" xfId="1" applyFont="1" applyAlignment="1">
      <alignment horizontal="center" vertical="center"/>
    </xf>
    <xf numFmtId="0" fontId="7" fillId="0" borderId="6" xfId="1" applyFont="1" applyBorder="1"/>
    <xf numFmtId="0" fontId="7" fillId="0" borderId="1" xfId="1" applyFont="1" applyBorder="1"/>
    <xf numFmtId="0" fontId="7" fillId="5" borderId="5" xfId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9" fontId="14" fillId="0" borderId="5" xfId="0" applyNumberFormat="1" applyFont="1" applyBorder="1" applyAlignment="1">
      <alignment horizontal="center" vertical="center"/>
    </xf>
    <xf numFmtId="0" fontId="15" fillId="5" borderId="0" xfId="0" applyFont="1" applyFill="1"/>
    <xf numFmtId="0" fontId="7" fillId="0" borderId="5" xfId="1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7" fillId="4" borderId="0" xfId="1" applyFont="1" applyFill="1"/>
    <xf numFmtId="0" fontId="7" fillId="4" borderId="0" xfId="1" applyFont="1" applyFill="1" applyAlignment="1">
      <alignment horizontal="right"/>
    </xf>
    <xf numFmtId="9" fontId="7" fillId="4" borderId="0" xfId="1" applyNumberFormat="1" applyFont="1" applyFill="1" applyAlignment="1">
      <alignment horizontal="center" vertical="center"/>
    </xf>
    <xf numFmtId="0" fontId="4" fillId="6" borderId="0" xfId="0" applyFont="1" applyFill="1"/>
    <xf numFmtId="9" fontId="14" fillId="6" borderId="0" xfId="0" applyNumberFormat="1" applyFont="1" applyFill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7" fillId="0" borderId="2" xfId="1" applyFont="1" applyBorder="1"/>
    <xf numFmtId="9" fontId="7" fillId="4" borderId="0" xfId="1" applyNumberFormat="1" applyFont="1" applyFill="1" applyAlignment="1">
      <alignment horizontal="center"/>
    </xf>
    <xf numFmtId="0" fontId="4" fillId="0" borderId="6" xfId="0" applyFont="1" applyBorder="1"/>
    <xf numFmtId="0" fontId="4" fillId="0" borderId="1" xfId="0" applyFont="1" applyBorder="1"/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5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10" fillId="0" borderId="0" xfId="0" applyFo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4" fillId="0" borderId="10" xfId="0" applyFont="1" applyBorder="1"/>
    <xf numFmtId="0" fontId="4" fillId="0" borderId="10" xfId="0" applyFont="1" applyBorder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left"/>
    </xf>
    <xf numFmtId="0" fontId="11" fillId="2" borderId="13" xfId="1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/>
    </xf>
    <xf numFmtId="0" fontId="16" fillId="0" borderId="16" xfId="1" applyFont="1" applyBorder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7" fillId="0" borderId="5" xfId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/>
    </xf>
    <xf numFmtId="0" fontId="7" fillId="0" borderId="0" xfId="1" applyFont="1" applyAlignment="1">
      <alignment horizontal="left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8" fillId="8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4" fillId="0" borderId="5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5" fillId="0" borderId="0" xfId="0" applyFont="1" applyAlignment="1">
      <alignment horizontal="center"/>
    </xf>
    <xf numFmtId="0" fontId="18" fillId="7" borderId="7" xfId="0" applyFont="1" applyFill="1" applyBorder="1" applyAlignment="1">
      <alignment horizontal="center"/>
    </xf>
    <xf numFmtId="0" fontId="18" fillId="7" borderId="8" xfId="0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2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FF99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136</xdr:row>
      <xdr:rowOff>0</xdr:rowOff>
    </xdr:from>
    <xdr:to>
      <xdr:col>11</xdr:col>
      <xdr:colOff>9525</xdr:colOff>
      <xdr:row>136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3F56DD-3A9C-4731-B94B-606DFCF7958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607" r="965" b="587"/>
        <a:stretch/>
      </xdr:blipFill>
      <xdr:spPr bwMode="auto">
        <a:xfrm>
          <a:off x="0" y="33099375"/>
          <a:ext cx="7429500" cy="171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9524</xdr:colOff>
      <xdr:row>0</xdr:row>
      <xdr:rowOff>952500</xdr:rowOff>
    </xdr:from>
    <xdr:to>
      <xdr:col>11</xdr:col>
      <xdr:colOff>9524</xdr:colOff>
      <xdr:row>1</xdr:row>
      <xdr:rowOff>137795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889B0A-B6BC-434C-BD9E-E9C0E05F726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607" r="965" b="587"/>
        <a:stretch/>
      </xdr:blipFill>
      <xdr:spPr bwMode="auto">
        <a:xfrm>
          <a:off x="9524" y="952500"/>
          <a:ext cx="7419975" cy="1854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171450</xdr:rowOff>
    </xdr:from>
    <xdr:to>
      <xdr:col>5</xdr:col>
      <xdr:colOff>565029</xdr:colOff>
      <xdr:row>0</xdr:row>
      <xdr:rowOff>800100</xdr:rowOff>
    </xdr:to>
    <xdr:pic>
      <xdr:nvPicPr>
        <xdr:cNvPr id="8" name="Imagen 7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51CBC21B-3979-40D5-9977-70BC89399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8" t="6519" r="51384" b="88163"/>
        <a:stretch/>
      </xdr:blipFill>
      <xdr:spPr bwMode="auto">
        <a:xfrm>
          <a:off x="0" y="171450"/>
          <a:ext cx="3660654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131</xdr:row>
      <xdr:rowOff>142875</xdr:rowOff>
    </xdr:from>
    <xdr:to>
      <xdr:col>10</xdr:col>
      <xdr:colOff>676276</xdr:colOff>
      <xdr:row>135</xdr:row>
      <xdr:rowOff>193040</xdr:rowOff>
    </xdr:to>
    <xdr:pic>
      <xdr:nvPicPr>
        <xdr:cNvPr id="2" name="Imagen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BCA7B340-A334-9D81-6B72-BAE390C3D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42" t="4926" r="8372" b="85007"/>
        <a:stretch/>
      </xdr:blipFill>
      <xdr:spPr bwMode="auto">
        <a:xfrm>
          <a:off x="5810250" y="34232850"/>
          <a:ext cx="1514476" cy="10121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9"/>
  <sheetViews>
    <sheetView tabSelected="1" view="pageBreakPreview" topLeftCell="A120" zoomScaleNormal="100" zoomScaleSheetLayoutView="100" workbookViewId="0">
      <selection activeCell="J130" sqref="J130"/>
    </sheetView>
  </sheetViews>
  <sheetFormatPr baseColWidth="10" defaultRowHeight="18" x14ac:dyDescent="0.35"/>
  <cols>
    <col min="1" max="1" width="5.85546875" style="3" customWidth="1"/>
    <col min="2" max="2" width="8" style="3" customWidth="1"/>
    <col min="3" max="8" width="10.85546875" style="3" customWidth="1"/>
    <col min="9" max="9" width="10.140625" style="6" customWidth="1"/>
    <col min="10" max="10" width="10.5703125" style="6" customWidth="1"/>
    <col min="11" max="11" width="11.5703125" style="4" customWidth="1"/>
    <col min="12" max="12" width="4.28515625" style="1" customWidth="1"/>
    <col min="13" max="16384" width="11.42578125" style="3"/>
  </cols>
  <sheetData>
    <row r="1" spans="1:16" ht="78.75" customHeight="1" thickBot="1" x14ac:dyDescent="0.4">
      <c r="A1" s="71"/>
      <c r="B1" s="71"/>
      <c r="C1" s="71"/>
      <c r="D1" s="71"/>
      <c r="E1" s="72" t="s">
        <v>69</v>
      </c>
      <c r="F1" s="73"/>
      <c r="G1" s="73"/>
      <c r="H1" s="73"/>
      <c r="I1" s="73"/>
      <c r="J1" s="73"/>
      <c r="K1" s="73"/>
      <c r="M1" s="2"/>
      <c r="N1" s="2"/>
      <c r="O1" s="2"/>
      <c r="P1" s="2"/>
    </row>
    <row r="2" spans="1:16" ht="11.25" customHeight="1" thickTop="1" x14ac:dyDescent="0.35">
      <c r="A2" s="4"/>
      <c r="B2" s="4"/>
      <c r="C2" s="4"/>
      <c r="D2" s="4"/>
      <c r="E2" s="5"/>
      <c r="F2" s="5"/>
      <c r="G2" s="5"/>
      <c r="H2" s="5"/>
      <c r="I2" s="5"/>
      <c r="J2" s="5"/>
      <c r="K2" s="5"/>
      <c r="M2" s="2"/>
      <c r="N2" s="2"/>
      <c r="O2" s="2"/>
      <c r="P2" s="2"/>
    </row>
    <row r="3" spans="1:16" ht="12.75" customHeight="1" x14ac:dyDescent="0.35">
      <c r="A3" s="79" t="s">
        <v>63</v>
      </c>
      <c r="B3" s="79"/>
      <c r="C3" s="79"/>
      <c r="D3" s="79"/>
      <c r="E3" s="79"/>
      <c r="F3" s="79"/>
      <c r="G3" s="79"/>
      <c r="H3" s="79"/>
      <c r="I3" s="79"/>
      <c r="J3" s="79"/>
      <c r="K3" s="79"/>
      <c r="M3" s="2"/>
      <c r="N3" s="2"/>
      <c r="O3" s="2"/>
      <c r="P3" s="2"/>
    </row>
    <row r="4" spans="1:16" ht="16.5" customHeight="1" x14ac:dyDescent="0.35">
      <c r="A4" s="80" t="s">
        <v>64</v>
      </c>
      <c r="B4" s="80"/>
      <c r="C4" s="80"/>
      <c r="D4" s="80" t="s">
        <v>65</v>
      </c>
      <c r="E4" s="80"/>
      <c r="F4" s="80" t="s">
        <v>66</v>
      </c>
      <c r="G4" s="80"/>
      <c r="H4" s="80" t="s">
        <v>67</v>
      </c>
      <c r="I4" s="80"/>
      <c r="J4" s="80"/>
      <c r="K4" s="80"/>
      <c r="M4" s="2"/>
      <c r="N4" s="2"/>
      <c r="O4" s="2"/>
      <c r="P4" s="2"/>
    </row>
    <row r="5" spans="1:16" ht="20.25" customHeight="1" x14ac:dyDescent="0.35">
      <c r="A5" s="82"/>
      <c r="B5" s="82"/>
      <c r="C5" s="82"/>
      <c r="D5" s="82"/>
      <c r="E5" s="82"/>
      <c r="F5" s="83"/>
      <c r="G5" s="83"/>
      <c r="H5" s="83"/>
      <c r="I5" s="83"/>
      <c r="J5" s="83"/>
      <c r="K5" s="83"/>
      <c r="M5" s="2"/>
      <c r="N5" s="2"/>
      <c r="O5" s="2"/>
      <c r="P5" s="2"/>
    </row>
    <row r="6" spans="1:16" ht="14.25" customHeight="1" x14ac:dyDescent="0.35">
      <c r="A6" s="81" t="s">
        <v>68</v>
      </c>
      <c r="B6" s="81"/>
      <c r="C6" s="81"/>
      <c r="D6" s="81"/>
      <c r="E6" s="81"/>
      <c r="F6" s="81"/>
      <c r="G6" s="81"/>
      <c r="H6" s="81"/>
      <c r="I6" s="81"/>
      <c r="J6" s="81"/>
      <c r="K6" s="81"/>
      <c r="M6" s="2"/>
      <c r="N6" s="2"/>
      <c r="O6" s="2"/>
      <c r="P6" s="2"/>
    </row>
    <row r="7" spans="1:16" ht="25.5" customHeight="1" x14ac:dyDescent="0.3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M7" s="2"/>
      <c r="N7" s="2"/>
      <c r="O7" s="2"/>
      <c r="P7" s="2"/>
    </row>
    <row r="8" spans="1:16" ht="8.25" customHeight="1" x14ac:dyDescent="0.35"/>
    <row r="9" spans="1:16" s="8" customFormat="1" ht="18.75" customHeight="1" x14ac:dyDescent="0.25">
      <c r="A9" s="78" t="s">
        <v>33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"/>
    </row>
    <row r="10" spans="1:16" ht="6" customHeight="1" thickBot="1" x14ac:dyDescent="0.4">
      <c r="B10" s="4"/>
      <c r="C10" s="4"/>
      <c r="D10" s="4"/>
    </row>
    <row r="11" spans="1:16" s="10" customFormat="1" ht="18.95" customHeight="1" thickBot="1" x14ac:dyDescent="0.45">
      <c r="A11" s="9" t="s">
        <v>0</v>
      </c>
      <c r="B11" s="59" t="s">
        <v>13</v>
      </c>
      <c r="C11" s="60"/>
      <c r="D11" s="60"/>
      <c r="E11" s="60"/>
      <c r="F11" s="60"/>
      <c r="G11" s="60"/>
      <c r="H11" s="60"/>
      <c r="I11" s="60"/>
      <c r="J11" s="60"/>
      <c r="K11" s="61"/>
      <c r="L11" s="1"/>
    </row>
    <row r="12" spans="1:16" ht="7.5" customHeight="1" x14ac:dyDescent="0.35">
      <c r="A12" s="11"/>
      <c r="B12" s="11"/>
      <c r="C12" s="11"/>
      <c r="D12" s="11"/>
      <c r="E12" s="11"/>
      <c r="F12" s="11"/>
      <c r="G12" s="11"/>
      <c r="H12" s="11"/>
      <c r="I12" s="12"/>
      <c r="J12" s="12"/>
    </row>
    <row r="13" spans="1:16" ht="15" customHeight="1" x14ac:dyDescent="0.35">
      <c r="A13" s="74" t="s">
        <v>34</v>
      </c>
      <c r="B13" s="74"/>
      <c r="C13" s="74"/>
      <c r="D13" s="74"/>
      <c r="E13" s="74"/>
      <c r="F13" s="74"/>
      <c r="G13" s="74"/>
      <c r="H13" s="74"/>
      <c r="I13" s="74"/>
      <c r="J13" s="74"/>
      <c r="K13" s="56" t="s">
        <v>27</v>
      </c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5" t="s">
        <v>29</v>
      </c>
      <c r="J14" s="16" t="s">
        <v>30</v>
      </c>
      <c r="K14" s="57"/>
    </row>
    <row r="15" spans="1:16" ht="29.25" customHeight="1" x14ac:dyDescent="0.35">
      <c r="A15" s="17">
        <v>1</v>
      </c>
      <c r="B15" s="75" t="s">
        <v>32</v>
      </c>
      <c r="C15" s="76"/>
      <c r="D15" s="76"/>
      <c r="E15" s="76"/>
      <c r="F15" s="76"/>
      <c r="G15" s="76"/>
      <c r="H15" s="77"/>
      <c r="I15" s="18"/>
      <c r="J15" s="19"/>
      <c r="K15" s="20">
        <v>0.25</v>
      </c>
      <c r="L15" s="21">
        <f>IF(I15="",0,K15)</f>
        <v>0</v>
      </c>
    </row>
    <row r="16" spans="1:16" ht="29.25" customHeight="1" x14ac:dyDescent="0.35">
      <c r="A16" s="17">
        <v>2</v>
      </c>
      <c r="B16" s="65" t="s">
        <v>35</v>
      </c>
      <c r="C16" s="66"/>
      <c r="D16" s="66"/>
      <c r="E16" s="66"/>
      <c r="F16" s="66"/>
      <c r="G16" s="66"/>
      <c r="H16" s="67"/>
      <c r="I16" s="18"/>
      <c r="J16" s="19"/>
      <c r="K16" s="20">
        <v>0.25</v>
      </c>
      <c r="L16" s="21">
        <f t="shared" ref="L16:L78" si="0">IF(I16="",0,K16)</f>
        <v>0</v>
      </c>
    </row>
    <row r="17" spans="1:13" ht="29.25" customHeight="1" x14ac:dyDescent="0.35">
      <c r="A17" s="17">
        <v>3</v>
      </c>
      <c r="B17" s="65" t="s">
        <v>36</v>
      </c>
      <c r="C17" s="66"/>
      <c r="D17" s="66"/>
      <c r="E17" s="66"/>
      <c r="F17" s="66"/>
      <c r="G17" s="66"/>
      <c r="H17" s="67"/>
      <c r="I17" s="18"/>
      <c r="J17" s="19"/>
      <c r="K17" s="20">
        <v>0.25</v>
      </c>
      <c r="L17" s="21">
        <f t="shared" si="0"/>
        <v>0</v>
      </c>
    </row>
    <row r="18" spans="1:13" s="24" customFormat="1" ht="29.25" customHeight="1" x14ac:dyDescent="0.35">
      <c r="A18" s="22">
        <v>5</v>
      </c>
      <c r="B18" s="65" t="s">
        <v>37</v>
      </c>
      <c r="C18" s="66"/>
      <c r="D18" s="66"/>
      <c r="E18" s="66"/>
      <c r="F18" s="66"/>
      <c r="G18" s="66"/>
      <c r="H18" s="67"/>
      <c r="I18" s="18"/>
      <c r="J18" s="19"/>
      <c r="K18" s="20">
        <v>0.25</v>
      </c>
      <c r="L18" s="21">
        <f t="shared" si="0"/>
        <v>0</v>
      </c>
      <c r="M18" s="23"/>
    </row>
    <row r="19" spans="1:13" x14ac:dyDescent="0.35">
      <c r="K19" s="20">
        <f>SUM(K15:K18)</f>
        <v>1</v>
      </c>
      <c r="L19" s="21"/>
    </row>
    <row r="20" spans="1:13" ht="18.75" thickBot="1" x14ac:dyDescent="0.4">
      <c r="A20" s="25"/>
      <c r="B20" s="25"/>
      <c r="C20" s="26" t="s">
        <v>38</v>
      </c>
      <c r="D20" s="27">
        <f>(SUM(L15:L18))</f>
        <v>0</v>
      </c>
      <c r="E20" s="11"/>
      <c r="H20" s="62" t="s">
        <v>59</v>
      </c>
      <c r="I20" s="62"/>
      <c r="J20" s="62"/>
      <c r="K20" s="62"/>
      <c r="L20" s="21"/>
    </row>
    <row r="21" spans="1:13" ht="22.5" thickBot="1" x14ac:dyDescent="0.45">
      <c r="A21" s="28"/>
      <c r="B21" s="63" t="s">
        <v>39</v>
      </c>
      <c r="C21" s="63"/>
      <c r="D21" s="29">
        <v>0.75</v>
      </c>
      <c r="F21" s="11"/>
      <c r="G21" s="11"/>
      <c r="H21" s="49" t="str">
        <f>IF(D20&gt;=D21,"CUMPLE","NO CUMPLE")</f>
        <v>NO CUMPLE</v>
      </c>
      <c r="I21" s="50"/>
      <c r="J21" s="50"/>
      <c r="K21" s="51"/>
      <c r="L21" s="21"/>
    </row>
    <row r="22" spans="1:13" ht="18.75" thickBot="1" x14ac:dyDescent="0.4">
      <c r="B22" s="6"/>
      <c r="C22" s="6"/>
      <c r="D22" s="30"/>
      <c r="F22" s="11"/>
      <c r="G22" s="11"/>
      <c r="H22" s="11"/>
      <c r="I22" s="12"/>
      <c r="J22" s="12"/>
      <c r="L22" s="21"/>
    </row>
    <row r="23" spans="1:13" s="10" customFormat="1" ht="18.95" customHeight="1" thickBot="1" x14ac:dyDescent="0.45">
      <c r="A23" s="9" t="s">
        <v>1</v>
      </c>
      <c r="B23" s="59" t="s">
        <v>11</v>
      </c>
      <c r="C23" s="60" t="s">
        <v>2</v>
      </c>
      <c r="D23" s="60"/>
      <c r="E23" s="60"/>
      <c r="F23" s="60"/>
      <c r="G23" s="60"/>
      <c r="H23" s="60"/>
      <c r="I23" s="60"/>
      <c r="J23" s="60"/>
      <c r="K23" s="61"/>
      <c r="L23" s="1"/>
    </row>
    <row r="24" spans="1:13" ht="8.25" customHeight="1" x14ac:dyDescent="0.35">
      <c r="A24" s="11"/>
      <c r="B24" s="11"/>
      <c r="C24" s="11"/>
      <c r="D24" s="11"/>
      <c r="E24" s="11"/>
      <c r="F24" s="11"/>
      <c r="G24" s="11"/>
      <c r="H24" s="11"/>
      <c r="I24" s="12"/>
      <c r="J24" s="12"/>
      <c r="L24" s="21"/>
    </row>
    <row r="25" spans="1:13" ht="15" customHeight="1" x14ac:dyDescent="0.35">
      <c r="A25" s="74" t="s">
        <v>34</v>
      </c>
      <c r="B25" s="74"/>
      <c r="C25" s="74"/>
      <c r="D25" s="74"/>
      <c r="E25" s="74"/>
      <c r="F25" s="74"/>
      <c r="G25" s="74"/>
      <c r="H25" s="74"/>
      <c r="I25" s="74"/>
      <c r="J25" s="74"/>
      <c r="K25" s="56" t="s">
        <v>27</v>
      </c>
      <c r="L25" s="21"/>
    </row>
    <row r="26" spans="1:13" ht="15" customHeight="1" x14ac:dyDescent="0.35">
      <c r="A26" s="31"/>
      <c r="B26" s="14"/>
      <c r="C26" s="14"/>
      <c r="D26" s="14"/>
      <c r="E26" s="14"/>
      <c r="F26" s="14"/>
      <c r="G26" s="14"/>
      <c r="H26" s="14"/>
      <c r="I26" s="15" t="s">
        <v>29</v>
      </c>
      <c r="J26" s="16" t="s">
        <v>30</v>
      </c>
      <c r="K26" s="57"/>
      <c r="L26" s="21"/>
    </row>
    <row r="27" spans="1:13" ht="28.5" customHeight="1" x14ac:dyDescent="0.35">
      <c r="A27" s="17">
        <v>1</v>
      </c>
      <c r="B27" s="64" t="s">
        <v>40</v>
      </c>
      <c r="C27" s="64"/>
      <c r="D27" s="64"/>
      <c r="E27" s="64"/>
      <c r="F27" s="64"/>
      <c r="G27" s="64"/>
      <c r="H27" s="64"/>
      <c r="I27" s="18"/>
      <c r="J27" s="19"/>
      <c r="K27" s="20">
        <v>0.3</v>
      </c>
      <c r="L27" s="21">
        <f t="shared" si="0"/>
        <v>0</v>
      </c>
    </row>
    <row r="28" spans="1:13" ht="29.25" customHeight="1" x14ac:dyDescent="0.35">
      <c r="A28" s="17">
        <v>2</v>
      </c>
      <c r="B28" s="65" t="s">
        <v>31</v>
      </c>
      <c r="C28" s="66"/>
      <c r="D28" s="66"/>
      <c r="E28" s="66"/>
      <c r="F28" s="66"/>
      <c r="G28" s="66"/>
      <c r="H28" s="66"/>
      <c r="I28" s="66"/>
      <c r="J28" s="66"/>
      <c r="K28" s="67"/>
      <c r="L28" s="21">
        <f t="shared" si="0"/>
        <v>0</v>
      </c>
    </row>
    <row r="29" spans="1:13" ht="27.75" customHeight="1" x14ac:dyDescent="0.35">
      <c r="B29" s="17">
        <v>2.1</v>
      </c>
      <c r="C29" s="65" t="s">
        <v>41</v>
      </c>
      <c r="D29" s="66"/>
      <c r="E29" s="66"/>
      <c r="F29" s="66"/>
      <c r="G29" s="66"/>
      <c r="H29" s="67"/>
      <c r="I29" s="18"/>
      <c r="J29" s="19"/>
      <c r="K29" s="20">
        <v>0.25</v>
      </c>
      <c r="L29" s="21">
        <f t="shared" si="0"/>
        <v>0</v>
      </c>
    </row>
    <row r="30" spans="1:13" ht="44.25" customHeight="1" x14ac:dyDescent="0.35">
      <c r="B30" s="17">
        <v>2.2000000000000002</v>
      </c>
      <c r="C30" s="65" t="s">
        <v>42</v>
      </c>
      <c r="D30" s="66"/>
      <c r="E30" s="66"/>
      <c r="F30" s="66"/>
      <c r="G30" s="66"/>
      <c r="H30" s="67"/>
      <c r="I30" s="18"/>
      <c r="J30" s="19"/>
      <c r="K30" s="20">
        <v>0.2</v>
      </c>
      <c r="L30" s="21">
        <f t="shared" si="0"/>
        <v>0</v>
      </c>
    </row>
    <row r="31" spans="1:13" ht="22.5" customHeight="1" x14ac:dyDescent="0.35">
      <c r="B31" s="17">
        <v>2.2999999999999998</v>
      </c>
      <c r="C31" s="65" t="s">
        <v>43</v>
      </c>
      <c r="D31" s="66"/>
      <c r="E31" s="66"/>
      <c r="F31" s="66"/>
      <c r="G31" s="66"/>
      <c r="H31" s="67"/>
      <c r="I31" s="18"/>
      <c r="J31" s="19"/>
      <c r="K31" s="20">
        <v>0.25</v>
      </c>
      <c r="L31" s="21">
        <f t="shared" si="0"/>
        <v>0</v>
      </c>
    </row>
    <row r="32" spans="1:13" x14ac:dyDescent="0.35">
      <c r="K32" s="20">
        <f>SUM(K27:K31)</f>
        <v>1</v>
      </c>
      <c r="L32" s="21">
        <f t="shared" si="0"/>
        <v>0</v>
      </c>
    </row>
    <row r="33" spans="1:23" ht="18.75" thickBot="1" x14ac:dyDescent="0.4">
      <c r="A33" s="25"/>
      <c r="B33" s="25"/>
      <c r="C33" s="26" t="s">
        <v>38</v>
      </c>
      <c r="D33" s="32">
        <f>(SUM(L27:L31))</f>
        <v>0</v>
      </c>
      <c r="E33" s="11"/>
      <c r="F33" s="11"/>
      <c r="G33" s="11"/>
      <c r="H33" s="62" t="s">
        <v>59</v>
      </c>
      <c r="I33" s="62"/>
      <c r="J33" s="62"/>
      <c r="K33" s="62"/>
      <c r="L33" s="21"/>
    </row>
    <row r="34" spans="1:23" ht="22.5" thickBot="1" x14ac:dyDescent="0.45">
      <c r="B34" s="52" t="s">
        <v>39</v>
      </c>
      <c r="C34" s="52"/>
      <c r="D34" s="30">
        <v>0.55000000000000004</v>
      </c>
      <c r="F34" s="11"/>
      <c r="G34" s="11"/>
      <c r="H34" s="49" t="str">
        <f>IF(D33&gt;=D34,"CUMPLE","NO CUMPLE")</f>
        <v>NO CUMPLE</v>
      </c>
      <c r="I34" s="50"/>
      <c r="J34" s="50"/>
      <c r="K34" s="51"/>
      <c r="L34" s="21"/>
    </row>
    <row r="35" spans="1:23" ht="18.75" thickBot="1" x14ac:dyDescent="0.4">
      <c r="B35" s="6"/>
      <c r="C35" s="6"/>
      <c r="D35" s="30"/>
      <c r="F35" s="11"/>
      <c r="G35" s="11"/>
      <c r="H35" s="11"/>
      <c r="I35" s="12"/>
      <c r="J35" s="12"/>
      <c r="L35" s="21"/>
    </row>
    <row r="36" spans="1:23" s="10" customFormat="1" ht="18.95" customHeight="1" thickBot="1" x14ac:dyDescent="0.45">
      <c r="A36" s="9" t="s">
        <v>3</v>
      </c>
      <c r="B36" s="59" t="s">
        <v>12</v>
      </c>
      <c r="C36" s="60" t="s">
        <v>4</v>
      </c>
      <c r="D36" s="60"/>
      <c r="E36" s="60"/>
      <c r="F36" s="60"/>
      <c r="G36" s="60"/>
      <c r="H36" s="60"/>
      <c r="I36" s="60"/>
      <c r="J36" s="60"/>
      <c r="K36" s="61"/>
      <c r="L36" s="1"/>
    </row>
    <row r="37" spans="1:23" ht="7.5" customHeight="1" x14ac:dyDescent="0.35">
      <c r="F37" s="11"/>
      <c r="G37" s="11"/>
      <c r="H37" s="11"/>
      <c r="I37" s="12"/>
      <c r="J37" s="12"/>
      <c r="L37" s="21"/>
    </row>
    <row r="38" spans="1:23" ht="15" customHeight="1" x14ac:dyDescent="0.35">
      <c r="A38" s="58" t="s">
        <v>34</v>
      </c>
      <c r="B38" s="58"/>
      <c r="C38" s="58"/>
      <c r="D38" s="58"/>
      <c r="E38" s="58"/>
      <c r="F38" s="58"/>
      <c r="G38" s="58"/>
      <c r="H38" s="58"/>
      <c r="I38" s="58"/>
      <c r="J38" s="58"/>
      <c r="K38" s="56" t="s">
        <v>27</v>
      </c>
      <c r="L38" s="21"/>
    </row>
    <row r="39" spans="1:23" x14ac:dyDescent="0.35">
      <c r="A39" s="33"/>
      <c r="B39" s="34"/>
      <c r="C39" s="34"/>
      <c r="D39" s="34"/>
      <c r="E39" s="34"/>
      <c r="F39" s="34"/>
      <c r="G39" s="34"/>
      <c r="H39" s="34"/>
      <c r="I39" s="15" t="s">
        <v>29</v>
      </c>
      <c r="J39" s="16" t="s">
        <v>30</v>
      </c>
      <c r="K39" s="57"/>
      <c r="L39" s="21"/>
    </row>
    <row r="40" spans="1:23" ht="18.75" customHeight="1" x14ac:dyDescent="0.35">
      <c r="A40" s="35">
        <v>1</v>
      </c>
      <c r="B40" s="87" t="s">
        <v>55</v>
      </c>
      <c r="C40" s="87"/>
      <c r="D40" s="87"/>
      <c r="E40" s="87"/>
      <c r="F40" s="87"/>
      <c r="G40" s="87"/>
      <c r="H40" s="88"/>
      <c r="I40" s="18"/>
      <c r="J40" s="19"/>
      <c r="K40" s="20">
        <v>0.25</v>
      </c>
      <c r="L40" s="21">
        <f t="shared" si="0"/>
        <v>0</v>
      </c>
    </row>
    <row r="41" spans="1:23" ht="36" customHeight="1" x14ac:dyDescent="0.35">
      <c r="A41" s="35">
        <v>2</v>
      </c>
      <c r="B41" s="68" t="s">
        <v>70</v>
      </c>
      <c r="C41" s="69"/>
      <c r="D41" s="69"/>
      <c r="E41" s="69"/>
      <c r="F41" s="69"/>
      <c r="G41" s="69"/>
      <c r="H41" s="70"/>
      <c r="I41" s="18"/>
      <c r="J41" s="19"/>
      <c r="K41" s="20">
        <v>0.3</v>
      </c>
      <c r="L41" s="21">
        <f>IF(I41="",0,K41)</f>
        <v>0</v>
      </c>
    </row>
    <row r="42" spans="1:23" ht="18.75" customHeight="1" x14ac:dyDescent="0.35">
      <c r="A42" s="35">
        <v>3</v>
      </c>
      <c r="B42" s="53" t="s">
        <v>49</v>
      </c>
      <c r="C42" s="54"/>
      <c r="D42" s="54"/>
      <c r="E42" s="54"/>
      <c r="F42" s="54"/>
      <c r="G42" s="54"/>
      <c r="H42" s="54"/>
      <c r="I42" s="54"/>
      <c r="J42" s="54"/>
      <c r="K42" s="55"/>
      <c r="L42" s="21">
        <f t="shared" si="0"/>
        <v>0</v>
      </c>
    </row>
    <row r="43" spans="1:23" ht="22.5" customHeight="1" x14ac:dyDescent="0.35">
      <c r="B43" s="35">
        <v>3.1</v>
      </c>
      <c r="C43" s="53" t="s">
        <v>44</v>
      </c>
      <c r="D43" s="54"/>
      <c r="E43" s="54"/>
      <c r="F43" s="54"/>
      <c r="G43" s="54"/>
      <c r="H43" s="55"/>
      <c r="I43" s="18"/>
      <c r="J43" s="19"/>
      <c r="K43" s="20">
        <v>0.15</v>
      </c>
      <c r="L43" s="21">
        <f t="shared" si="0"/>
        <v>0</v>
      </c>
    </row>
    <row r="44" spans="1:23" ht="27" customHeight="1" thickBot="1" x14ac:dyDescent="0.4">
      <c r="B44" s="35">
        <v>3.2</v>
      </c>
      <c r="C44" s="53" t="s">
        <v>50</v>
      </c>
      <c r="D44" s="54"/>
      <c r="E44" s="54"/>
      <c r="F44" s="54"/>
      <c r="G44" s="54"/>
      <c r="H44" s="55"/>
      <c r="I44" s="18"/>
      <c r="J44" s="19"/>
      <c r="K44" s="20">
        <v>0.15</v>
      </c>
      <c r="L44" s="21">
        <f t="shared" si="0"/>
        <v>0</v>
      </c>
    </row>
    <row r="45" spans="1:23" ht="27.75" customHeight="1" thickBot="1" x14ac:dyDescent="0.45">
      <c r="B45" s="35">
        <v>3.3</v>
      </c>
      <c r="C45" s="53" t="s">
        <v>71</v>
      </c>
      <c r="D45" s="54"/>
      <c r="E45" s="54"/>
      <c r="F45" s="54"/>
      <c r="G45" s="54"/>
      <c r="H45" s="55"/>
      <c r="I45" s="18"/>
      <c r="J45" s="19"/>
      <c r="K45" s="20">
        <v>0.15</v>
      </c>
      <c r="L45" s="21">
        <f t="shared" si="0"/>
        <v>0</v>
      </c>
      <c r="T45" s="49"/>
      <c r="U45" s="50"/>
      <c r="V45" s="50"/>
      <c r="W45" s="51"/>
    </row>
    <row r="46" spans="1:23" ht="14.25" customHeight="1" x14ac:dyDescent="0.35">
      <c r="A46" s="6"/>
      <c r="B46" s="36"/>
      <c r="C46" s="36"/>
      <c r="D46" s="36"/>
      <c r="E46" s="36"/>
      <c r="F46" s="36"/>
      <c r="G46" s="36"/>
      <c r="H46" s="36"/>
      <c r="K46" s="20">
        <f>SUM(K40:K45)</f>
        <v>1</v>
      </c>
      <c r="L46" s="21">
        <f t="shared" si="0"/>
        <v>0</v>
      </c>
    </row>
    <row r="47" spans="1:23" ht="18.75" thickBot="1" x14ac:dyDescent="0.4">
      <c r="A47" s="25"/>
      <c r="B47" s="25"/>
      <c r="C47" s="26" t="s">
        <v>38</v>
      </c>
      <c r="D47" s="27">
        <f>(SUM(L40:L45))</f>
        <v>0</v>
      </c>
      <c r="E47" s="11"/>
      <c r="F47" s="11"/>
      <c r="G47" s="11"/>
      <c r="H47" s="62" t="s">
        <v>59</v>
      </c>
      <c r="I47" s="62"/>
      <c r="J47" s="62"/>
      <c r="K47" s="62"/>
      <c r="L47" s="21">
        <f>IF(B48="",0,D48)</f>
        <v>0.7</v>
      </c>
    </row>
    <row r="48" spans="1:23" ht="22.5" thickBot="1" x14ac:dyDescent="0.45">
      <c r="B48" s="52" t="s">
        <v>39</v>
      </c>
      <c r="C48" s="52"/>
      <c r="D48" s="30">
        <v>0.7</v>
      </c>
      <c r="H48" s="49" t="str">
        <f>IF(D47&gt;=D48,"CUMPLE","NO CUMPLE")</f>
        <v>NO CUMPLE</v>
      </c>
      <c r="I48" s="50"/>
      <c r="J48" s="50"/>
      <c r="K48" s="51"/>
      <c r="L48" s="21"/>
    </row>
    <row r="49" spans="1:12" ht="18.75" thickBot="1" x14ac:dyDescent="0.4">
      <c r="B49" s="6"/>
      <c r="C49" s="6"/>
      <c r="D49" s="30"/>
      <c r="L49" s="21"/>
    </row>
    <row r="50" spans="1:12" s="10" customFormat="1" ht="18.95" customHeight="1" thickBot="1" x14ac:dyDescent="0.45">
      <c r="A50" s="9" t="s">
        <v>5</v>
      </c>
      <c r="B50" s="59" t="s">
        <v>14</v>
      </c>
      <c r="C50" s="60" t="s">
        <v>6</v>
      </c>
      <c r="D50" s="60"/>
      <c r="E50" s="60"/>
      <c r="F50" s="60"/>
      <c r="G50" s="60"/>
      <c r="H50" s="60"/>
      <c r="I50" s="60"/>
      <c r="J50" s="60"/>
      <c r="K50" s="61"/>
      <c r="L50" s="1"/>
    </row>
    <row r="51" spans="1:12" ht="8.25" customHeight="1" x14ac:dyDescent="0.35">
      <c r="L51" s="21"/>
    </row>
    <row r="52" spans="1:12" x14ac:dyDescent="0.35">
      <c r="A52" s="58" t="s">
        <v>34</v>
      </c>
      <c r="B52" s="58"/>
      <c r="C52" s="58"/>
      <c r="D52" s="58"/>
      <c r="E52" s="58"/>
      <c r="F52" s="58"/>
      <c r="G52" s="58"/>
      <c r="H52" s="58"/>
      <c r="I52" s="58"/>
      <c r="J52" s="58"/>
      <c r="K52" s="56" t="s">
        <v>27</v>
      </c>
      <c r="L52" s="21"/>
    </row>
    <row r="53" spans="1:12" ht="12.6" customHeight="1" x14ac:dyDescent="0.35">
      <c r="A53" s="33"/>
      <c r="B53" s="34"/>
      <c r="C53" s="34"/>
      <c r="D53" s="34"/>
      <c r="E53" s="34"/>
      <c r="F53" s="34"/>
      <c r="G53" s="34"/>
      <c r="H53" s="34"/>
      <c r="I53" s="18" t="s">
        <v>29</v>
      </c>
      <c r="J53" s="19" t="s">
        <v>30</v>
      </c>
      <c r="K53" s="57"/>
      <c r="L53" s="21"/>
    </row>
    <row r="54" spans="1:12" s="37" customFormat="1" ht="23.25" customHeight="1" x14ac:dyDescent="0.35">
      <c r="A54" s="35">
        <v>1</v>
      </c>
      <c r="B54" s="53" t="s">
        <v>51</v>
      </c>
      <c r="C54" s="54"/>
      <c r="D54" s="54"/>
      <c r="E54" s="54"/>
      <c r="F54" s="54"/>
      <c r="G54" s="54"/>
      <c r="H54" s="55"/>
      <c r="I54" s="18"/>
      <c r="J54" s="19"/>
      <c r="K54" s="20">
        <v>0.2</v>
      </c>
      <c r="L54" s="21">
        <f t="shared" si="0"/>
        <v>0</v>
      </c>
    </row>
    <row r="55" spans="1:12" s="37" customFormat="1" ht="41.25" customHeight="1" x14ac:dyDescent="0.35">
      <c r="A55" s="35">
        <v>2</v>
      </c>
      <c r="B55" s="53" t="s">
        <v>52</v>
      </c>
      <c r="C55" s="54"/>
      <c r="D55" s="54"/>
      <c r="E55" s="54"/>
      <c r="F55" s="54"/>
      <c r="G55" s="54"/>
      <c r="H55" s="55"/>
      <c r="I55" s="18"/>
      <c r="J55" s="19"/>
      <c r="K55" s="20">
        <v>0.1</v>
      </c>
      <c r="L55" s="21">
        <f t="shared" si="0"/>
        <v>0</v>
      </c>
    </row>
    <row r="56" spans="1:12" s="37" customFormat="1" ht="28.5" customHeight="1" x14ac:dyDescent="0.35">
      <c r="A56" s="35">
        <v>3</v>
      </c>
      <c r="B56" s="53" t="s">
        <v>45</v>
      </c>
      <c r="C56" s="54"/>
      <c r="D56" s="54"/>
      <c r="E56" s="54"/>
      <c r="F56" s="54"/>
      <c r="G56" s="54"/>
      <c r="H56" s="55"/>
      <c r="I56" s="18"/>
      <c r="J56" s="19"/>
      <c r="K56" s="20">
        <v>0.25</v>
      </c>
      <c r="L56" s="21">
        <f>IF(I56="",0,K56)</f>
        <v>0</v>
      </c>
    </row>
    <row r="57" spans="1:12" s="37" customFormat="1" ht="28.5" customHeight="1" x14ac:dyDescent="0.35">
      <c r="A57" s="35">
        <v>4</v>
      </c>
      <c r="B57" s="53" t="s">
        <v>53</v>
      </c>
      <c r="C57" s="54"/>
      <c r="D57" s="54"/>
      <c r="E57" s="54"/>
      <c r="F57" s="54"/>
      <c r="G57" s="54"/>
      <c r="H57" s="55"/>
      <c r="I57" s="18"/>
      <c r="J57" s="19"/>
      <c r="K57" s="20">
        <v>0.1</v>
      </c>
      <c r="L57" s="21">
        <f t="shared" si="0"/>
        <v>0</v>
      </c>
    </row>
    <row r="58" spans="1:12" s="37" customFormat="1" ht="28.5" customHeight="1" x14ac:dyDescent="0.35">
      <c r="A58" s="35">
        <v>5</v>
      </c>
      <c r="B58" s="53" t="s">
        <v>46</v>
      </c>
      <c r="C58" s="54"/>
      <c r="D58" s="54"/>
      <c r="E58" s="54"/>
      <c r="F58" s="54"/>
      <c r="G58" s="54"/>
      <c r="H58" s="55"/>
      <c r="I58" s="18"/>
      <c r="J58" s="19"/>
      <c r="K58" s="20">
        <v>0.15</v>
      </c>
      <c r="L58" s="21">
        <f t="shared" si="0"/>
        <v>0</v>
      </c>
    </row>
    <row r="59" spans="1:12" s="37" customFormat="1" ht="28.5" customHeight="1" x14ac:dyDescent="0.35">
      <c r="A59" s="35">
        <v>6</v>
      </c>
      <c r="B59" s="53" t="s">
        <v>7</v>
      </c>
      <c r="C59" s="54"/>
      <c r="D59" s="54"/>
      <c r="E59" s="54"/>
      <c r="F59" s="54"/>
      <c r="G59" s="54"/>
      <c r="H59" s="55"/>
      <c r="I59" s="18"/>
      <c r="J59" s="19"/>
      <c r="K59" s="20">
        <v>0.1</v>
      </c>
      <c r="L59" s="21">
        <f t="shared" si="0"/>
        <v>0</v>
      </c>
    </row>
    <row r="60" spans="1:12" s="37" customFormat="1" ht="28.5" customHeight="1" x14ac:dyDescent="0.35">
      <c r="A60" s="35">
        <v>7</v>
      </c>
      <c r="B60" s="53" t="s">
        <v>8</v>
      </c>
      <c r="C60" s="54"/>
      <c r="D60" s="54"/>
      <c r="E60" s="54"/>
      <c r="F60" s="54"/>
      <c r="G60" s="54"/>
      <c r="H60" s="55"/>
      <c r="I60" s="18"/>
      <c r="J60" s="19"/>
      <c r="K60" s="20">
        <v>0.1</v>
      </c>
      <c r="L60" s="21">
        <f t="shared" si="0"/>
        <v>0</v>
      </c>
    </row>
    <row r="61" spans="1:12" x14ac:dyDescent="0.35">
      <c r="K61" s="20">
        <f>SUM(K54:K60)</f>
        <v>1</v>
      </c>
      <c r="L61" s="21"/>
    </row>
    <row r="62" spans="1:12" ht="18.75" thickBot="1" x14ac:dyDescent="0.4">
      <c r="A62" s="25"/>
      <c r="B62" s="25"/>
      <c r="C62" s="26" t="s">
        <v>38</v>
      </c>
      <c r="D62" s="27">
        <f>(SUM(L54:L60))</f>
        <v>0</v>
      </c>
      <c r="E62" s="11"/>
      <c r="F62" s="11"/>
      <c r="G62" s="11"/>
      <c r="H62" s="62" t="s">
        <v>59</v>
      </c>
      <c r="I62" s="62"/>
      <c r="J62" s="62"/>
      <c r="K62" s="62"/>
      <c r="L62" s="21"/>
    </row>
    <row r="63" spans="1:12" ht="22.5" thickBot="1" x14ac:dyDescent="0.45">
      <c r="B63" s="52" t="s">
        <v>39</v>
      </c>
      <c r="C63" s="52"/>
      <c r="D63" s="30">
        <v>0.8</v>
      </c>
      <c r="H63" s="49" t="str">
        <f>IF(D62&gt;=D63,"CUMPLE","NO CUMPLE")</f>
        <v>NO CUMPLE</v>
      </c>
      <c r="I63" s="50"/>
      <c r="J63" s="50"/>
      <c r="K63" s="51"/>
      <c r="L63" s="21"/>
    </row>
    <row r="64" spans="1:12" ht="18.75" thickBot="1" x14ac:dyDescent="0.4">
      <c r="B64" s="6"/>
      <c r="C64" s="6"/>
      <c r="D64" s="30"/>
      <c r="L64" s="21"/>
    </row>
    <row r="65" spans="1:12" s="10" customFormat="1" ht="18.95" customHeight="1" thickBot="1" x14ac:dyDescent="0.45">
      <c r="A65" s="9" t="s">
        <v>9</v>
      </c>
      <c r="B65" s="59" t="s">
        <v>15</v>
      </c>
      <c r="C65" s="60" t="s">
        <v>10</v>
      </c>
      <c r="D65" s="60"/>
      <c r="E65" s="60"/>
      <c r="F65" s="60"/>
      <c r="G65" s="60"/>
      <c r="H65" s="60"/>
      <c r="I65" s="60"/>
      <c r="J65" s="60"/>
      <c r="K65" s="61"/>
      <c r="L65" s="1"/>
    </row>
    <row r="66" spans="1:12" ht="6" customHeight="1" x14ac:dyDescent="0.35">
      <c r="L66" s="21"/>
    </row>
    <row r="67" spans="1:12" x14ac:dyDescent="0.35">
      <c r="A67" s="58" t="s">
        <v>34</v>
      </c>
      <c r="B67" s="58"/>
      <c r="C67" s="58"/>
      <c r="D67" s="58"/>
      <c r="E67" s="58"/>
      <c r="F67" s="58"/>
      <c r="G67" s="58"/>
      <c r="H67" s="58"/>
      <c r="I67" s="58"/>
      <c r="J67" s="58"/>
      <c r="K67" s="56" t="s">
        <v>28</v>
      </c>
      <c r="L67" s="21"/>
    </row>
    <row r="68" spans="1:12" ht="12.6" customHeight="1" x14ac:dyDescent="0.35">
      <c r="A68" s="33"/>
      <c r="B68" s="34"/>
      <c r="C68" s="34"/>
      <c r="D68" s="34"/>
      <c r="E68" s="34"/>
      <c r="F68" s="34"/>
      <c r="G68" s="34"/>
      <c r="H68" s="34"/>
      <c r="I68" s="38" t="s">
        <v>29</v>
      </c>
      <c r="J68" s="38" t="s">
        <v>30</v>
      </c>
      <c r="K68" s="57"/>
      <c r="L68" s="21"/>
    </row>
    <row r="69" spans="1:12" s="37" customFormat="1" ht="33" customHeight="1" x14ac:dyDescent="0.35">
      <c r="A69" s="35">
        <v>1</v>
      </c>
      <c r="B69" s="53" t="s">
        <v>54</v>
      </c>
      <c r="C69" s="54"/>
      <c r="D69" s="54"/>
      <c r="E69" s="54"/>
      <c r="F69" s="54"/>
      <c r="G69" s="54"/>
      <c r="H69" s="55"/>
      <c r="I69" s="39"/>
      <c r="J69" s="40"/>
      <c r="K69" s="20">
        <v>1</v>
      </c>
      <c r="L69" s="21">
        <f t="shared" si="0"/>
        <v>0</v>
      </c>
    </row>
    <row r="70" spans="1:12" x14ac:dyDescent="0.35">
      <c r="L70" s="21"/>
    </row>
    <row r="71" spans="1:12" ht="18.75" thickBot="1" x14ac:dyDescent="0.4">
      <c r="A71" s="25"/>
      <c r="B71" s="25"/>
      <c r="C71" s="26" t="s">
        <v>38</v>
      </c>
      <c r="D71" s="27">
        <f>SUM(L69)</f>
        <v>0</v>
      </c>
      <c r="E71" s="11"/>
      <c r="F71" s="11"/>
      <c r="G71" s="11"/>
      <c r="H71" s="62" t="s">
        <v>59</v>
      </c>
      <c r="I71" s="62"/>
      <c r="J71" s="62"/>
      <c r="K71" s="62"/>
      <c r="L71" s="3"/>
    </row>
    <row r="72" spans="1:12" ht="22.5" thickBot="1" x14ac:dyDescent="0.45">
      <c r="B72" s="52" t="s">
        <v>39</v>
      </c>
      <c r="C72" s="52"/>
      <c r="D72" s="30">
        <v>1</v>
      </c>
      <c r="H72" s="49" t="str">
        <f>IF(D71&gt;=D72,"CUMPLE","NO CUMPLE")</f>
        <v>NO CUMPLE</v>
      </c>
      <c r="I72" s="50"/>
      <c r="J72" s="50"/>
      <c r="K72" s="51"/>
      <c r="L72" s="21"/>
    </row>
    <row r="73" spans="1:12" ht="18.75" thickBot="1" x14ac:dyDescent="0.4">
      <c r="B73" s="6"/>
      <c r="C73" s="6"/>
      <c r="D73" s="30"/>
      <c r="L73" s="21"/>
    </row>
    <row r="74" spans="1:12" s="10" customFormat="1" ht="18.95" customHeight="1" thickBot="1" x14ac:dyDescent="0.45">
      <c r="A74" s="9" t="s">
        <v>18</v>
      </c>
      <c r="B74" s="59" t="s">
        <v>16</v>
      </c>
      <c r="C74" s="60" t="s">
        <v>10</v>
      </c>
      <c r="D74" s="60"/>
      <c r="E74" s="60" t="s">
        <v>17</v>
      </c>
      <c r="F74" s="60"/>
      <c r="G74" s="60"/>
      <c r="H74" s="60"/>
      <c r="I74" s="60"/>
      <c r="J74" s="60"/>
      <c r="K74" s="61"/>
      <c r="L74" s="1"/>
    </row>
    <row r="75" spans="1:12" ht="6.75" customHeight="1" x14ac:dyDescent="0.35">
      <c r="L75" s="21"/>
    </row>
    <row r="76" spans="1:12" x14ac:dyDescent="0.35">
      <c r="A76" s="58" t="s">
        <v>34</v>
      </c>
      <c r="B76" s="58"/>
      <c r="C76" s="58"/>
      <c r="D76" s="58"/>
      <c r="E76" s="58"/>
      <c r="F76" s="58"/>
      <c r="G76" s="58"/>
      <c r="H76" s="58"/>
      <c r="I76" s="58"/>
      <c r="J76" s="58"/>
      <c r="K76" s="56" t="s">
        <v>28</v>
      </c>
      <c r="L76" s="21"/>
    </row>
    <row r="77" spans="1:12" ht="12.6" customHeight="1" x14ac:dyDescent="0.35">
      <c r="A77" s="33"/>
      <c r="B77" s="34"/>
      <c r="C77" s="34"/>
      <c r="D77" s="34"/>
      <c r="E77" s="34"/>
      <c r="F77" s="34"/>
      <c r="G77" s="34"/>
      <c r="H77" s="34"/>
      <c r="I77" s="38" t="s">
        <v>29</v>
      </c>
      <c r="J77" s="38" t="s">
        <v>30</v>
      </c>
      <c r="K77" s="57"/>
      <c r="L77" s="21"/>
    </row>
    <row r="78" spans="1:12" s="37" customFormat="1" ht="33" customHeight="1" x14ac:dyDescent="0.35">
      <c r="A78" s="35">
        <v>1</v>
      </c>
      <c r="B78" s="53" t="s">
        <v>47</v>
      </c>
      <c r="C78" s="54"/>
      <c r="D78" s="54"/>
      <c r="E78" s="54"/>
      <c r="F78" s="54"/>
      <c r="G78" s="54"/>
      <c r="H78" s="55"/>
      <c r="I78" s="39"/>
      <c r="J78" s="40"/>
      <c r="K78" s="20">
        <v>1</v>
      </c>
      <c r="L78" s="21">
        <f t="shared" si="0"/>
        <v>0</v>
      </c>
    </row>
    <row r="79" spans="1:12" x14ac:dyDescent="0.35">
      <c r="L79" s="21"/>
    </row>
    <row r="80" spans="1:12" ht="18.75" thickBot="1" x14ac:dyDescent="0.4">
      <c r="A80" s="25"/>
      <c r="B80" s="25"/>
      <c r="C80" s="26" t="s">
        <v>38</v>
      </c>
      <c r="D80" s="32">
        <f>SUM(L78)</f>
        <v>0</v>
      </c>
      <c r="E80" s="11"/>
      <c r="F80" s="11"/>
      <c r="G80" s="11"/>
      <c r="H80" s="62" t="s">
        <v>59</v>
      </c>
      <c r="I80" s="62"/>
      <c r="J80" s="62"/>
      <c r="K80" s="62"/>
      <c r="L80" s="3"/>
    </row>
    <row r="81" spans="1:12" ht="22.5" thickBot="1" x14ac:dyDescent="0.45">
      <c r="B81" s="52" t="s">
        <v>39</v>
      </c>
      <c r="C81" s="52"/>
      <c r="D81" s="30">
        <v>1</v>
      </c>
      <c r="H81" s="49" t="str">
        <f>IF(D80&gt;=D81,"CUMPLE","NO CUMPLE")</f>
        <v>NO CUMPLE</v>
      </c>
      <c r="I81" s="50"/>
      <c r="J81" s="50"/>
      <c r="K81" s="51"/>
      <c r="L81" s="3"/>
    </row>
    <row r="82" spans="1:12" ht="18.75" thickBot="1" x14ac:dyDescent="0.4">
      <c r="B82" s="6"/>
      <c r="C82" s="6"/>
      <c r="D82" s="30"/>
      <c r="L82" s="21"/>
    </row>
    <row r="83" spans="1:12" s="10" customFormat="1" ht="18.95" customHeight="1" thickBot="1" x14ac:dyDescent="0.45">
      <c r="A83" s="9" t="s">
        <v>19</v>
      </c>
      <c r="B83" s="59" t="s">
        <v>20</v>
      </c>
      <c r="C83" s="60"/>
      <c r="D83" s="60"/>
      <c r="E83" s="60"/>
      <c r="F83" s="60"/>
      <c r="G83" s="60"/>
      <c r="H83" s="60"/>
      <c r="I83" s="60"/>
      <c r="J83" s="60"/>
      <c r="K83" s="61"/>
      <c r="L83" s="1"/>
    </row>
    <row r="84" spans="1:12" ht="8.25" customHeight="1" x14ac:dyDescent="0.35">
      <c r="L84" s="21"/>
    </row>
    <row r="85" spans="1:12" x14ac:dyDescent="0.35">
      <c r="A85" s="58" t="s">
        <v>34</v>
      </c>
      <c r="B85" s="58"/>
      <c r="C85" s="58"/>
      <c r="D85" s="58"/>
      <c r="E85" s="58"/>
      <c r="F85" s="58"/>
      <c r="G85" s="58"/>
      <c r="H85" s="58"/>
      <c r="I85" s="58"/>
      <c r="J85" s="58"/>
      <c r="K85" s="56" t="s">
        <v>28</v>
      </c>
      <c r="L85" s="21"/>
    </row>
    <row r="86" spans="1:12" ht="12.6" customHeight="1" x14ac:dyDescent="0.35">
      <c r="A86" s="33"/>
      <c r="B86" s="34"/>
      <c r="C86" s="34"/>
      <c r="D86" s="34"/>
      <c r="E86" s="34"/>
      <c r="F86" s="34"/>
      <c r="G86" s="34"/>
      <c r="H86" s="34"/>
      <c r="I86" s="38" t="s">
        <v>29</v>
      </c>
      <c r="J86" s="38" t="s">
        <v>30</v>
      </c>
      <c r="K86" s="57"/>
      <c r="L86" s="21"/>
    </row>
    <row r="87" spans="1:12" s="37" customFormat="1" ht="40.5" customHeight="1" x14ac:dyDescent="0.35">
      <c r="A87" s="35">
        <v>1</v>
      </c>
      <c r="B87" s="53" t="s">
        <v>56</v>
      </c>
      <c r="C87" s="54"/>
      <c r="D87" s="54"/>
      <c r="E87" s="54"/>
      <c r="F87" s="54"/>
      <c r="G87" s="54"/>
      <c r="H87" s="55"/>
      <c r="I87" s="39"/>
      <c r="J87" s="40"/>
      <c r="K87" s="20">
        <v>1</v>
      </c>
      <c r="L87" s="21">
        <f t="shared" ref="L87:L114" si="1">IF(I87="",0,K87)</f>
        <v>0</v>
      </c>
    </row>
    <row r="88" spans="1:12" x14ac:dyDescent="0.35">
      <c r="L88" s="21"/>
    </row>
    <row r="89" spans="1:12" ht="18.75" thickBot="1" x14ac:dyDescent="0.4">
      <c r="A89" s="25"/>
      <c r="B89" s="25"/>
      <c r="C89" s="26" t="s">
        <v>38</v>
      </c>
      <c r="D89" s="32">
        <f>SUM(L87)</f>
        <v>0</v>
      </c>
      <c r="E89" s="11"/>
      <c r="F89" s="11"/>
      <c r="G89" s="11"/>
      <c r="H89" s="62" t="s">
        <v>59</v>
      </c>
      <c r="I89" s="62"/>
      <c r="J89" s="62"/>
      <c r="K89" s="62"/>
      <c r="L89" s="3"/>
    </row>
    <row r="90" spans="1:12" ht="22.5" thickBot="1" x14ac:dyDescent="0.45">
      <c r="B90" s="52" t="s">
        <v>39</v>
      </c>
      <c r="C90" s="52"/>
      <c r="D90" s="30">
        <v>1</v>
      </c>
      <c r="H90" s="49" t="str">
        <f>IF(D89&gt;=D90,"CUMPLE","NO CUMPLE")</f>
        <v>NO CUMPLE</v>
      </c>
      <c r="I90" s="50"/>
      <c r="J90" s="50"/>
      <c r="K90" s="51"/>
      <c r="L90" s="21"/>
    </row>
    <row r="91" spans="1:12" ht="18.75" thickBot="1" x14ac:dyDescent="0.4">
      <c r="B91" s="6"/>
      <c r="C91" s="6"/>
      <c r="D91" s="30"/>
      <c r="L91" s="21"/>
    </row>
    <row r="92" spans="1:12" s="10" customFormat="1" ht="18.95" customHeight="1" thickBot="1" x14ac:dyDescent="0.45">
      <c r="A92" s="9" t="s">
        <v>21</v>
      </c>
      <c r="B92" s="59" t="s">
        <v>22</v>
      </c>
      <c r="C92" s="60"/>
      <c r="D92" s="60"/>
      <c r="E92" s="60"/>
      <c r="F92" s="60"/>
      <c r="G92" s="60"/>
      <c r="H92" s="60"/>
      <c r="I92" s="60"/>
      <c r="J92" s="60"/>
      <c r="K92" s="61"/>
      <c r="L92" s="1"/>
    </row>
    <row r="93" spans="1:12" x14ac:dyDescent="0.35">
      <c r="L93" s="21"/>
    </row>
    <row r="94" spans="1:12" x14ac:dyDescent="0.35">
      <c r="A94" s="58" t="s">
        <v>34</v>
      </c>
      <c r="B94" s="58"/>
      <c r="C94" s="58"/>
      <c r="D94" s="58"/>
      <c r="E94" s="58"/>
      <c r="F94" s="58"/>
      <c r="G94" s="58"/>
      <c r="H94" s="58"/>
      <c r="I94" s="58"/>
      <c r="J94" s="58"/>
      <c r="K94" s="56" t="s">
        <v>28</v>
      </c>
      <c r="L94" s="21"/>
    </row>
    <row r="95" spans="1:12" ht="12.6" customHeight="1" x14ac:dyDescent="0.35">
      <c r="A95" s="33"/>
      <c r="B95" s="34"/>
      <c r="C95" s="34"/>
      <c r="D95" s="34"/>
      <c r="E95" s="34"/>
      <c r="F95" s="34"/>
      <c r="G95" s="34"/>
      <c r="H95" s="34"/>
      <c r="I95" s="35" t="s">
        <v>29</v>
      </c>
      <c r="J95" s="35" t="s">
        <v>30</v>
      </c>
      <c r="K95" s="57"/>
      <c r="L95" s="21"/>
    </row>
    <row r="96" spans="1:12" s="37" customFormat="1" ht="40.5" customHeight="1" x14ac:dyDescent="0.35">
      <c r="A96" s="35">
        <v>1</v>
      </c>
      <c r="B96" s="53" t="s">
        <v>48</v>
      </c>
      <c r="C96" s="54"/>
      <c r="D96" s="54"/>
      <c r="E96" s="54"/>
      <c r="F96" s="54"/>
      <c r="G96" s="54"/>
      <c r="H96" s="55"/>
      <c r="I96" s="39"/>
      <c r="J96" s="40"/>
      <c r="K96" s="20">
        <v>1</v>
      </c>
      <c r="L96" s="21">
        <f t="shared" si="1"/>
        <v>0</v>
      </c>
    </row>
    <row r="97" spans="1:12" x14ac:dyDescent="0.35">
      <c r="L97" s="21"/>
    </row>
    <row r="98" spans="1:12" ht="18.75" thickBot="1" x14ac:dyDescent="0.4">
      <c r="A98" s="25"/>
      <c r="B98" s="25"/>
      <c r="C98" s="26" t="s">
        <v>38</v>
      </c>
      <c r="D98" s="27">
        <f>(SUM(L96))</f>
        <v>0</v>
      </c>
      <c r="E98" s="11"/>
      <c r="F98" s="11"/>
      <c r="G98" s="11"/>
      <c r="H98" s="62" t="s">
        <v>59</v>
      </c>
      <c r="I98" s="62"/>
      <c r="J98" s="62"/>
      <c r="K98" s="62"/>
      <c r="L98" s="21"/>
    </row>
    <row r="99" spans="1:12" ht="22.5" thickBot="1" x14ac:dyDescent="0.45">
      <c r="B99" s="52" t="s">
        <v>39</v>
      </c>
      <c r="C99" s="52"/>
      <c r="D99" s="30">
        <v>1</v>
      </c>
      <c r="H99" s="49" t="str">
        <f>IF(D98&gt;=D99,"CUMPLE","NO CUMPLE")</f>
        <v>NO CUMPLE</v>
      </c>
      <c r="I99" s="50"/>
      <c r="J99" s="50"/>
      <c r="K99" s="51"/>
      <c r="L99" s="21"/>
    </row>
    <row r="100" spans="1:12" ht="18.75" thickBot="1" x14ac:dyDescent="0.4">
      <c r="B100" s="6"/>
      <c r="C100" s="6"/>
      <c r="D100" s="30"/>
      <c r="L100" s="21"/>
    </row>
    <row r="101" spans="1:12" s="10" customFormat="1" ht="18.95" customHeight="1" thickBot="1" x14ac:dyDescent="0.45">
      <c r="A101" s="9" t="s">
        <v>23</v>
      </c>
      <c r="B101" s="59" t="s">
        <v>24</v>
      </c>
      <c r="C101" s="60"/>
      <c r="D101" s="60"/>
      <c r="E101" s="60"/>
      <c r="F101" s="60"/>
      <c r="G101" s="60"/>
      <c r="H101" s="60"/>
      <c r="I101" s="60"/>
      <c r="J101" s="60"/>
      <c r="K101" s="61"/>
      <c r="L101" s="1"/>
    </row>
    <row r="102" spans="1:12" x14ac:dyDescent="0.35">
      <c r="L102" s="21"/>
    </row>
    <row r="103" spans="1:12" x14ac:dyDescent="0.35">
      <c r="A103" s="58" t="s">
        <v>34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6" t="s">
        <v>28</v>
      </c>
      <c r="L103" s="21"/>
    </row>
    <row r="104" spans="1:12" ht="12.6" customHeight="1" x14ac:dyDescent="0.35">
      <c r="A104" s="33"/>
      <c r="B104" s="34"/>
      <c r="C104" s="34"/>
      <c r="D104" s="34"/>
      <c r="E104" s="34"/>
      <c r="F104" s="34"/>
      <c r="G104" s="34"/>
      <c r="H104" s="34"/>
      <c r="I104" s="35" t="s">
        <v>29</v>
      </c>
      <c r="J104" s="35" t="s">
        <v>30</v>
      </c>
      <c r="K104" s="57"/>
      <c r="L104" s="21"/>
    </row>
    <row r="105" spans="1:12" s="37" customFormat="1" ht="40.5" customHeight="1" x14ac:dyDescent="0.35">
      <c r="A105" s="35">
        <v>1</v>
      </c>
      <c r="B105" s="53" t="s">
        <v>57</v>
      </c>
      <c r="C105" s="54"/>
      <c r="D105" s="54"/>
      <c r="E105" s="54"/>
      <c r="F105" s="54"/>
      <c r="G105" s="54"/>
      <c r="H105" s="55"/>
      <c r="I105" s="39"/>
      <c r="J105" s="40"/>
      <c r="K105" s="20">
        <v>1</v>
      </c>
      <c r="L105" s="21">
        <f t="shared" si="1"/>
        <v>0</v>
      </c>
    </row>
    <row r="106" spans="1:12" x14ac:dyDescent="0.35">
      <c r="L106" s="21"/>
    </row>
    <row r="107" spans="1:12" ht="18.75" thickBot="1" x14ac:dyDescent="0.4">
      <c r="A107" s="25"/>
      <c r="B107" s="25"/>
      <c r="C107" s="26" t="s">
        <v>38</v>
      </c>
      <c r="D107" s="27">
        <f>(SUM(L105))</f>
        <v>0</v>
      </c>
      <c r="E107" s="11"/>
      <c r="F107" s="11"/>
      <c r="G107" s="11"/>
      <c r="H107" s="62" t="s">
        <v>59</v>
      </c>
      <c r="I107" s="62"/>
      <c r="J107" s="62"/>
      <c r="K107" s="62"/>
      <c r="L107" s="21"/>
    </row>
    <row r="108" spans="1:12" ht="22.5" thickBot="1" x14ac:dyDescent="0.45">
      <c r="B108" s="52" t="s">
        <v>39</v>
      </c>
      <c r="C108" s="52"/>
      <c r="D108" s="30">
        <v>1</v>
      </c>
      <c r="H108" s="49" t="str">
        <f>IF(D107&gt;=D108,"CUMPLE","NO CUMPLE")</f>
        <v>NO CUMPLE</v>
      </c>
      <c r="I108" s="50"/>
      <c r="J108" s="50"/>
      <c r="K108" s="51"/>
      <c r="L108" s="21"/>
    </row>
    <row r="109" spans="1:12" ht="18.75" thickBot="1" x14ac:dyDescent="0.4">
      <c r="B109" s="6"/>
      <c r="C109" s="6"/>
      <c r="D109" s="30"/>
      <c r="L109" s="21"/>
    </row>
    <row r="110" spans="1:12" s="10" customFormat="1" ht="18.95" customHeight="1" thickBot="1" x14ac:dyDescent="0.45">
      <c r="A110" s="9" t="s">
        <v>25</v>
      </c>
      <c r="B110" s="59" t="s">
        <v>26</v>
      </c>
      <c r="C110" s="60"/>
      <c r="D110" s="60"/>
      <c r="E110" s="60"/>
      <c r="F110" s="60"/>
      <c r="G110" s="60"/>
      <c r="H110" s="60"/>
      <c r="I110" s="60"/>
      <c r="J110" s="60"/>
      <c r="K110" s="61"/>
      <c r="L110" s="1"/>
    </row>
    <row r="111" spans="1:12" x14ac:dyDescent="0.35">
      <c r="L111" s="21"/>
    </row>
    <row r="112" spans="1:12" x14ac:dyDescent="0.35">
      <c r="A112" s="58" t="s">
        <v>34</v>
      </c>
      <c r="B112" s="58"/>
      <c r="C112" s="58"/>
      <c r="D112" s="58"/>
      <c r="E112" s="58"/>
      <c r="F112" s="58"/>
      <c r="G112" s="58"/>
      <c r="H112" s="58"/>
      <c r="I112" s="58"/>
      <c r="J112" s="58"/>
      <c r="K112" s="56" t="s">
        <v>28</v>
      </c>
      <c r="L112" s="21"/>
    </row>
    <row r="113" spans="1:12" ht="12.6" customHeight="1" x14ac:dyDescent="0.35">
      <c r="A113" s="33"/>
      <c r="B113" s="34"/>
      <c r="C113" s="34"/>
      <c r="D113" s="34"/>
      <c r="E113" s="34"/>
      <c r="F113" s="34"/>
      <c r="G113" s="34"/>
      <c r="H113" s="34"/>
      <c r="I113" s="35" t="s">
        <v>29</v>
      </c>
      <c r="J113" s="35" t="s">
        <v>30</v>
      </c>
      <c r="K113" s="57"/>
      <c r="L113" s="21"/>
    </row>
    <row r="114" spans="1:12" s="37" customFormat="1" ht="40.5" customHeight="1" x14ac:dyDescent="0.35">
      <c r="A114" s="35">
        <v>1</v>
      </c>
      <c r="B114" s="53" t="s">
        <v>58</v>
      </c>
      <c r="C114" s="54"/>
      <c r="D114" s="54"/>
      <c r="E114" s="54"/>
      <c r="F114" s="54"/>
      <c r="G114" s="54"/>
      <c r="H114" s="55"/>
      <c r="I114" s="39"/>
      <c r="J114" s="40"/>
      <c r="K114" s="20">
        <v>1</v>
      </c>
      <c r="L114" s="21">
        <f t="shared" si="1"/>
        <v>0</v>
      </c>
    </row>
    <row r="116" spans="1:12" ht="18.75" thickBot="1" x14ac:dyDescent="0.4">
      <c r="A116" s="25"/>
      <c r="B116" s="25"/>
      <c r="C116" s="26" t="s">
        <v>38</v>
      </c>
      <c r="D116" s="27">
        <f>(SUM(L114))</f>
        <v>0</v>
      </c>
      <c r="E116" s="11"/>
      <c r="F116" s="11"/>
      <c r="G116" s="11"/>
      <c r="H116" s="62" t="s">
        <v>59</v>
      </c>
      <c r="I116" s="62"/>
      <c r="J116" s="62"/>
      <c r="K116" s="62"/>
    </row>
    <row r="117" spans="1:12" ht="22.5" thickBot="1" x14ac:dyDescent="0.45">
      <c r="B117" s="52" t="s">
        <v>39</v>
      </c>
      <c r="C117" s="52"/>
      <c r="D117" s="30">
        <v>1</v>
      </c>
      <c r="H117" s="49" t="str">
        <f>IF(D116&gt;=D117,"CUMPLE","NO CUMPLE")</f>
        <v>NO CUMPLE</v>
      </c>
      <c r="I117" s="50"/>
      <c r="J117" s="50"/>
      <c r="K117" s="51"/>
    </row>
    <row r="119" spans="1:12" ht="18.75" thickBot="1" x14ac:dyDescent="0.4"/>
    <row r="120" spans="1:12" ht="24.75" thickBot="1" x14ac:dyDescent="0.5">
      <c r="D120" s="90" t="s">
        <v>62</v>
      </c>
      <c r="E120" s="91"/>
      <c r="F120" s="91"/>
      <c r="G120" s="91"/>
      <c r="H120" s="92"/>
    </row>
    <row r="122" spans="1:12" x14ac:dyDescent="0.35">
      <c r="D122" s="41" t="str">
        <f>B11</f>
        <v>EFICAZ</v>
      </c>
      <c r="H122" s="3" t="str">
        <f>H21</f>
        <v>NO CUMPLE</v>
      </c>
      <c r="I122" s="42">
        <f>IF(H122="CUMPLE",1,0)</f>
        <v>0</v>
      </c>
    </row>
    <row r="123" spans="1:12" x14ac:dyDescent="0.35">
      <c r="D123" s="41" t="str">
        <f>B23</f>
        <v>EFICIENTE</v>
      </c>
      <c r="H123" s="3" t="str">
        <f>H34</f>
        <v>NO CUMPLE</v>
      </c>
      <c r="I123" s="42">
        <f t="shared" ref="I123:I131" si="2">IF(H123="CUMPLE",1,0)</f>
        <v>0</v>
      </c>
    </row>
    <row r="124" spans="1:12" x14ac:dyDescent="0.35">
      <c r="D124" s="41" t="str">
        <f>B36</f>
        <v>CONSISTENTE</v>
      </c>
      <c r="H124" s="3" t="str">
        <f>H48</f>
        <v>NO CUMPLE</v>
      </c>
      <c r="I124" s="42">
        <f t="shared" si="2"/>
        <v>0</v>
      </c>
    </row>
    <row r="125" spans="1:12" x14ac:dyDescent="0.35">
      <c r="D125" s="41" t="str">
        <f>B50</f>
        <v>CLARA</v>
      </c>
      <c r="H125" s="3" t="str">
        <f>H63</f>
        <v>NO CUMPLE</v>
      </c>
      <c r="I125" s="42">
        <f t="shared" si="2"/>
        <v>0</v>
      </c>
    </row>
    <row r="126" spans="1:12" x14ac:dyDescent="0.35">
      <c r="D126" s="41" t="str">
        <f>B65</f>
        <v>COHERENTE</v>
      </c>
      <c r="H126" s="3" t="str">
        <f>H72</f>
        <v>NO CUMPLE</v>
      </c>
      <c r="I126" s="42">
        <f t="shared" si="2"/>
        <v>0</v>
      </c>
    </row>
    <row r="127" spans="1:12" x14ac:dyDescent="0.35">
      <c r="D127" s="41" t="str">
        <f>B74</f>
        <v>JUSTIFICACIÓN EMPÍRICA</v>
      </c>
      <c r="H127" s="3" t="str">
        <f>H81</f>
        <v>NO CUMPLE</v>
      </c>
      <c r="I127" s="42">
        <f t="shared" si="2"/>
        <v>0</v>
      </c>
    </row>
    <row r="128" spans="1:12" x14ac:dyDescent="0.35">
      <c r="D128" s="41" t="str">
        <f>B83</f>
        <v>TRANSFERENCIA DE CONOCIMIENTO</v>
      </c>
      <c r="H128" s="3" t="str">
        <f>H90</f>
        <v>NO CUMPLE</v>
      </c>
      <c r="I128" s="42">
        <f t="shared" si="2"/>
        <v>0</v>
      </c>
    </row>
    <row r="129" spans="1:11" x14ac:dyDescent="0.35">
      <c r="D129" s="41" t="str">
        <f>B92</f>
        <v>RENDICIÓN DE CUENTAS</v>
      </c>
      <c r="H129" s="3" t="str">
        <f>H99</f>
        <v>NO CUMPLE</v>
      </c>
      <c r="I129" s="42">
        <f t="shared" si="2"/>
        <v>0</v>
      </c>
    </row>
    <row r="130" spans="1:11" x14ac:dyDescent="0.35">
      <c r="D130" s="41" t="str">
        <f>B101</f>
        <v>DELIMITA RESPONSABILIDADES</v>
      </c>
      <c r="H130" s="3" t="str">
        <f>H108</f>
        <v>NO CUMPLE</v>
      </c>
      <c r="I130" s="42">
        <f t="shared" si="2"/>
        <v>0</v>
      </c>
    </row>
    <row r="131" spans="1:11" x14ac:dyDescent="0.35">
      <c r="D131" s="41" t="str">
        <f>B110</f>
        <v>GENERA VALOR PARA LOS PROCESOS</v>
      </c>
      <c r="H131" s="3" t="str">
        <f>H117</f>
        <v>NO CUMPLE</v>
      </c>
      <c r="I131" s="42">
        <f t="shared" si="2"/>
        <v>0</v>
      </c>
    </row>
    <row r="132" spans="1:11" x14ac:dyDescent="0.35">
      <c r="G132" s="43" t="s">
        <v>60</v>
      </c>
      <c r="H132" s="44">
        <f>SUM(I122:I131)</f>
        <v>0</v>
      </c>
    </row>
    <row r="134" spans="1:11" ht="21.75" x14ac:dyDescent="0.4">
      <c r="D134" s="41" t="s">
        <v>61</v>
      </c>
      <c r="F134" s="89" t="str">
        <f>IF(H132&gt;5,"CUMPLE","NO CUMPLE")</f>
        <v>NO CUMPLE</v>
      </c>
      <c r="G134" s="89"/>
      <c r="H134" s="89"/>
    </row>
    <row r="136" spans="1:11" ht="18.75" thickBot="1" x14ac:dyDescent="0.4">
      <c r="A136" s="45"/>
      <c r="B136" s="45"/>
      <c r="C136" s="45"/>
      <c r="D136" s="45"/>
      <c r="E136" s="45"/>
      <c r="F136" s="45"/>
      <c r="G136" s="45"/>
      <c r="H136" s="45"/>
      <c r="I136" s="46"/>
      <c r="J136" s="46"/>
    </row>
    <row r="137" spans="1:11" ht="18.75" thickTop="1" x14ac:dyDescent="0.35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</row>
    <row r="138" spans="1:11" x14ac:dyDescent="0.35">
      <c r="A138" s="47" t="s">
        <v>72</v>
      </c>
      <c r="B138" s="47"/>
      <c r="C138" s="47"/>
      <c r="D138" s="47"/>
      <c r="E138" s="47"/>
      <c r="F138" s="47"/>
      <c r="G138" s="47"/>
      <c r="H138" s="47"/>
      <c r="I138" s="48"/>
      <c r="J138" s="48"/>
    </row>
    <row r="139" spans="1:11" ht="29.25" customHeight="1" x14ac:dyDescent="0.35">
      <c r="A139" s="84" t="s">
        <v>73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</row>
  </sheetData>
  <mergeCells count="107">
    <mergeCell ref="A139:K139"/>
    <mergeCell ref="A137:K137"/>
    <mergeCell ref="B60:H60"/>
    <mergeCell ref="B40:H40"/>
    <mergeCell ref="B87:H87"/>
    <mergeCell ref="B69:H69"/>
    <mergeCell ref="A76:J76"/>
    <mergeCell ref="B78:H78"/>
    <mergeCell ref="A85:J85"/>
    <mergeCell ref="H99:K99"/>
    <mergeCell ref="A112:J112"/>
    <mergeCell ref="B114:H114"/>
    <mergeCell ref="K76:K77"/>
    <mergeCell ref="B72:C72"/>
    <mergeCell ref="B81:C81"/>
    <mergeCell ref="K85:K86"/>
    <mergeCell ref="B99:C99"/>
    <mergeCell ref="B83:K83"/>
    <mergeCell ref="B92:K92"/>
    <mergeCell ref="B101:K101"/>
    <mergeCell ref="F134:H134"/>
    <mergeCell ref="D120:H120"/>
    <mergeCell ref="H116:K116"/>
    <mergeCell ref="H107:K107"/>
    <mergeCell ref="A1:D1"/>
    <mergeCell ref="E1:K1"/>
    <mergeCell ref="A13:J13"/>
    <mergeCell ref="B18:H18"/>
    <mergeCell ref="B16:H16"/>
    <mergeCell ref="B17:H17"/>
    <mergeCell ref="B15:H15"/>
    <mergeCell ref="A9:K9"/>
    <mergeCell ref="A25:J25"/>
    <mergeCell ref="K25:K26"/>
    <mergeCell ref="A3:K3"/>
    <mergeCell ref="H4:K4"/>
    <mergeCell ref="F4:G4"/>
    <mergeCell ref="D4:E4"/>
    <mergeCell ref="A6:K6"/>
    <mergeCell ref="A7:K7"/>
    <mergeCell ref="A4:C4"/>
    <mergeCell ref="A5:C5"/>
    <mergeCell ref="D5:E5"/>
    <mergeCell ref="F5:G5"/>
    <mergeCell ref="H5:K5"/>
    <mergeCell ref="B11:K11"/>
    <mergeCell ref="K13:K14"/>
    <mergeCell ref="H20:K20"/>
    <mergeCell ref="H117:K117"/>
    <mergeCell ref="C29:H29"/>
    <mergeCell ref="C30:H30"/>
    <mergeCell ref="C31:H31"/>
    <mergeCell ref="C43:H43"/>
    <mergeCell ref="C44:H44"/>
    <mergeCell ref="C45:H45"/>
    <mergeCell ref="H72:K72"/>
    <mergeCell ref="H81:K81"/>
    <mergeCell ref="H90:K90"/>
    <mergeCell ref="H34:K34"/>
    <mergeCell ref="B117:C117"/>
    <mergeCell ref="K38:K39"/>
    <mergeCell ref="B36:K36"/>
    <mergeCell ref="B108:C108"/>
    <mergeCell ref="K112:K113"/>
    <mergeCell ref="B110:K110"/>
    <mergeCell ref="K52:K53"/>
    <mergeCell ref="B34:C34"/>
    <mergeCell ref="A67:J67"/>
    <mergeCell ref="B41:H41"/>
    <mergeCell ref="A52:J52"/>
    <mergeCell ref="H62:K62"/>
    <mergeCell ref="H47:K47"/>
    <mergeCell ref="H21:K21"/>
    <mergeCell ref="B23:K23"/>
    <mergeCell ref="B21:C21"/>
    <mergeCell ref="T45:W45"/>
    <mergeCell ref="H48:K48"/>
    <mergeCell ref="H63:K63"/>
    <mergeCell ref="B48:C48"/>
    <mergeCell ref="A38:J38"/>
    <mergeCell ref="B50:K50"/>
    <mergeCell ref="B27:H27"/>
    <mergeCell ref="H33:K33"/>
    <mergeCell ref="B28:K28"/>
    <mergeCell ref="B54:H54"/>
    <mergeCell ref="B55:H55"/>
    <mergeCell ref="B56:H56"/>
    <mergeCell ref="B57:H57"/>
    <mergeCell ref="B58:H58"/>
    <mergeCell ref="B59:H59"/>
    <mergeCell ref="B42:K42"/>
    <mergeCell ref="H108:K108"/>
    <mergeCell ref="B63:C63"/>
    <mergeCell ref="B105:H105"/>
    <mergeCell ref="K103:K104"/>
    <mergeCell ref="A94:J94"/>
    <mergeCell ref="B96:H96"/>
    <mergeCell ref="A103:J103"/>
    <mergeCell ref="B65:K65"/>
    <mergeCell ref="B74:K74"/>
    <mergeCell ref="H98:K98"/>
    <mergeCell ref="H89:K89"/>
    <mergeCell ref="H80:K80"/>
    <mergeCell ref="H71:K71"/>
    <mergeCell ref="B90:C90"/>
    <mergeCell ref="K94:K95"/>
    <mergeCell ref="K67:K68"/>
  </mergeCells>
  <conditionalFormatting sqref="F134:H134">
    <cfRule type="containsText" dxfId="27" priority="3" stopIfTrue="1" operator="containsText" text="NO ">
      <formula>NOT(ISERROR(SEARCH("NO ",F134)))</formula>
    </cfRule>
    <cfRule type="containsText" dxfId="26" priority="4" operator="containsText" text="CUMPLE">
      <formula>NOT(ISERROR(SEARCH("CUMPLE",F134)))</formula>
    </cfRule>
  </conditionalFormatting>
  <conditionalFormatting sqref="H122:H131">
    <cfRule type="containsText" dxfId="25" priority="1" stopIfTrue="1" operator="containsText" text="NO ">
      <formula>NOT(ISERROR(SEARCH("NO ",H122)))</formula>
    </cfRule>
    <cfRule type="containsText" dxfId="24" priority="2" operator="containsText" text="CUMPLE">
      <formula>NOT(ISERROR(SEARCH("CUMPLE",H122)))</formula>
    </cfRule>
  </conditionalFormatting>
  <conditionalFormatting sqref="H132">
    <cfRule type="cellIs" dxfId="23" priority="5" operator="lessThanOrEqual">
      <formula>5</formula>
    </cfRule>
    <cfRule type="cellIs" dxfId="22" priority="6" operator="greaterThan">
      <formula>5</formula>
    </cfRule>
  </conditionalFormatting>
  <conditionalFormatting sqref="H21:K21">
    <cfRule type="containsText" dxfId="21" priority="35" operator="containsText" text="NO CUMPLE">
      <formula>NOT(ISERROR(SEARCH("NO CUMPLE",H21)))</formula>
    </cfRule>
    <cfRule type="containsText" dxfId="20" priority="36" operator="containsText" text="CUMPLE">
      <formula>NOT(ISERROR(SEARCH("CUMPLE",H21)))</formula>
    </cfRule>
  </conditionalFormatting>
  <conditionalFormatting sqref="H34:K34">
    <cfRule type="containsText" dxfId="19" priority="33" operator="containsText" text="NO CUMPLE">
      <formula>NOT(ISERROR(SEARCH("NO CUMPLE",H34)))</formula>
    </cfRule>
    <cfRule type="containsText" dxfId="18" priority="34" operator="containsText" text="CUMPLE">
      <formula>NOT(ISERROR(SEARCH("CUMPLE",H34)))</formula>
    </cfRule>
  </conditionalFormatting>
  <conditionalFormatting sqref="H48:K48">
    <cfRule type="containsText" dxfId="17" priority="29" operator="containsText" text="NO CUMPLE">
      <formula>NOT(ISERROR(SEARCH("NO CUMPLE",H48)))</formula>
    </cfRule>
    <cfRule type="containsText" dxfId="16" priority="30" operator="containsText" text="CUMPLE">
      <formula>NOT(ISERROR(SEARCH("CUMPLE",H48)))</formula>
    </cfRule>
  </conditionalFormatting>
  <conditionalFormatting sqref="H63:K63">
    <cfRule type="containsText" dxfId="15" priority="19" operator="containsText" text="NO CUMPLE">
      <formula>NOT(ISERROR(SEARCH("NO CUMPLE",H63)))</formula>
    </cfRule>
    <cfRule type="containsText" dxfId="14" priority="20" operator="containsText" text="CUMPLE">
      <formula>NOT(ISERROR(SEARCH("CUMPLE",H63)))</formula>
    </cfRule>
  </conditionalFormatting>
  <conditionalFormatting sqref="H72:K72">
    <cfRule type="containsText" dxfId="13" priority="17" operator="containsText" text="NO CUMPLE">
      <formula>NOT(ISERROR(SEARCH("NO CUMPLE",H72)))</formula>
    </cfRule>
    <cfRule type="containsText" dxfId="12" priority="18" operator="containsText" text="CUMPLE">
      <formula>NOT(ISERROR(SEARCH("CUMPLE",H72)))</formula>
    </cfRule>
  </conditionalFormatting>
  <conditionalFormatting sqref="H81:K81">
    <cfRule type="containsText" dxfId="11" priority="15" operator="containsText" text="NO CUMPLE">
      <formula>NOT(ISERROR(SEARCH("NO CUMPLE",H81)))</formula>
    </cfRule>
    <cfRule type="containsText" dxfId="10" priority="16" operator="containsText" text="CUMPLE">
      <formula>NOT(ISERROR(SEARCH("CUMPLE",H81)))</formula>
    </cfRule>
  </conditionalFormatting>
  <conditionalFormatting sqref="H90:K90">
    <cfRule type="containsText" dxfId="9" priority="13" operator="containsText" text="NO CUMPLE">
      <formula>NOT(ISERROR(SEARCH("NO CUMPLE",H90)))</formula>
    </cfRule>
    <cfRule type="containsText" dxfId="8" priority="14" operator="containsText" text="CUMPLE">
      <formula>NOT(ISERROR(SEARCH("CUMPLE",H90)))</formula>
    </cfRule>
  </conditionalFormatting>
  <conditionalFormatting sqref="H99:K99">
    <cfRule type="containsText" dxfId="7" priority="11" operator="containsText" text="NO CUMPLE">
      <formula>NOT(ISERROR(SEARCH("NO CUMPLE",H99)))</formula>
    </cfRule>
    <cfRule type="containsText" dxfId="6" priority="12" operator="containsText" text="CUMPLE">
      <formula>NOT(ISERROR(SEARCH("CUMPLE",H99)))</formula>
    </cfRule>
  </conditionalFormatting>
  <conditionalFormatting sqref="H108:K108">
    <cfRule type="containsText" dxfId="5" priority="9" operator="containsText" text="NO CUMPLE">
      <formula>NOT(ISERROR(SEARCH("NO CUMPLE",H108)))</formula>
    </cfRule>
    <cfRule type="containsText" dxfId="4" priority="10" operator="containsText" text="CUMPLE">
      <formula>NOT(ISERROR(SEARCH("CUMPLE",H108)))</formula>
    </cfRule>
  </conditionalFormatting>
  <conditionalFormatting sqref="H117:K117">
    <cfRule type="containsText" dxfId="3" priority="7" operator="containsText" text="NO CUMPLE">
      <formula>NOT(ISERROR(SEARCH("NO CUMPLE",H117)))</formula>
    </cfRule>
    <cfRule type="containsText" dxfId="2" priority="8" operator="containsText" text="CUMPLE">
      <formula>NOT(ISERROR(SEARCH("CUMPLE",H117)))</formula>
    </cfRule>
  </conditionalFormatting>
  <conditionalFormatting sqref="T45:W45">
    <cfRule type="containsText" dxfId="1" priority="31" operator="containsText" text="NO CUMPLE">
      <formula>NOT(ISERROR(SEARCH("NO CUMPLE",T45)))</formula>
    </cfRule>
    <cfRule type="containsText" dxfId="0" priority="32" operator="containsText" text="CUMPLE">
      <formula>NOT(ISERROR(SEARCH("CUMPLE",T45)))</formula>
    </cfRule>
  </conditionalFormatting>
  <printOptions horizontalCentered="1"/>
  <pageMargins left="0.70866141732283472" right="0.70866141732283472" top="0.19685039370078741" bottom="0.35433070866141736" header="0.31496062992125984" footer="0.31496062992125984"/>
  <pageSetup scale="77" orientation="portrait" r:id="rId1"/>
  <headerFooter>
    <oddHeader>&amp;R&amp;10LEPAENI-F02        .</oddHeader>
  </headerFooter>
  <rowBreaks count="1" manualBreakCount="1">
    <brk id="91" max="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CRITERIOS</vt:lpstr>
      <vt:lpstr>CRITERIOS!Área_de_impresión</vt:lpstr>
      <vt:lpstr>CRITERIOS!Títulos_a_imprimir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DGPOP</dc:creator>
  <cp:lastModifiedBy>Roberto Ibanez Soto</cp:lastModifiedBy>
  <cp:lastPrinted>2017-02-24T23:33:19Z</cp:lastPrinted>
  <dcterms:created xsi:type="dcterms:W3CDTF">2016-06-16T00:27:39Z</dcterms:created>
  <dcterms:modified xsi:type="dcterms:W3CDTF">2023-07-12T23:00:09Z</dcterms:modified>
</cp:coreProperties>
</file>