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ística\Estadística Básica 2022\"/>
    </mc:Choice>
  </mc:AlternateContent>
  <xr:revisionPtr revIDLastSave="0" documentId="13_ncr:1_{D6FEB238-6BE5-4F48-A8DA-63A490E67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3.1" sheetId="6" r:id="rId1"/>
    <sheet name="10.3.2" sheetId="1" r:id="rId2"/>
    <sheet name="10.3.3" sheetId="7" r:id="rId3"/>
    <sheet name="10.3.4" sheetId="8" r:id="rId4"/>
    <sheet name="10.3.5" sheetId="9" r:id="rId5"/>
    <sheet name="10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D40" i="8" l="1"/>
  <c r="C40" i="8"/>
  <c r="B40" i="8"/>
  <c r="G14" i="10" l="1"/>
  <c r="D15" i="10" s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E15" i="10" l="1"/>
  <c r="C15" i="10"/>
  <c r="F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I15" i="10" s="1"/>
  <c r="J14" i="7"/>
  <c r="I15" i="7" s="1"/>
  <c r="L12" i="7"/>
  <c r="L10" i="7"/>
  <c r="L8" i="7"/>
  <c r="G14" i="7"/>
  <c r="B15" i="7" s="1"/>
  <c r="M9" i="10"/>
  <c r="M14" i="10" s="1"/>
  <c r="G15" i="10"/>
  <c r="G40" i="8"/>
  <c r="D41" i="8" s="1"/>
  <c r="L11" i="7"/>
  <c r="L9" i="7"/>
  <c r="H40" i="9"/>
  <c r="G41" i="9" s="1"/>
  <c r="E41" i="9" l="1"/>
  <c r="E41" i="8"/>
  <c r="C41" i="8"/>
  <c r="D15" i="7"/>
  <c r="J15" i="10"/>
  <c r="K15" i="10"/>
  <c r="B41" i="9"/>
  <c r="F41" i="8"/>
  <c r="B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H41" i="9"/>
  <c r="G15" i="7"/>
  <c r="H40" i="1"/>
  <c r="D41" i="1" s="1"/>
  <c r="E41" i="1" l="1"/>
  <c r="G41" i="1"/>
  <c r="B41" i="1"/>
  <c r="C41" i="1"/>
  <c r="F41" i="1"/>
  <c r="H41" i="1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<sst xmlns="http://schemas.openxmlformats.org/spreadsheetml/2006/main" count="352" uniqueCount="108">
  <si>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</si>
  <si>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</si>
  <si>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</si>
  <si>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</si>
  <si>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</si>
  <si>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</si>
  <si>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</si>
  <si>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</si>
  <si>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</si>
  <si>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</si>
  <si>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</si>
  <si>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</si>
  <si>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</si>
  <si>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</si>
  <si>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</si>
  <si>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</si>
  <si>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</si>
  <si>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</si>
  <si>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</si>
  <si>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</si>
  <si>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</si>
  <si>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</si>
  <si>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</si>
  <si>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</si>
  <si>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</si>
  <si>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</si>
  <si>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</si>
  <si>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</si>
  <si>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</si>
  <si>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</si>
  <si>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</si>
  <si>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</si>
  <si>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</si>
  <si>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</si>
  <si>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</si>
  <si>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</si>
  <si>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</si>
  <si>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</si>
  <si>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</si>
  <si>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</si>
  <si>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</si>
  <si>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</si>
  <si>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</si>
  <si>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</si>
  <si>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</si>
  <si>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</si>
  <si>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</si>
  <si>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</si>
  <si>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</si>
  <si>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</si>
  <si>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</si>
  <si>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</si>
  <si>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</si>
  <si>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</si>
  <si>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</si>
  <si>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</si>
  <si>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</si>
  <si>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</si>
  <si>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</si>
  <si>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</si>
  <si>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</si>
  <si>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</si>
  <si>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</si>
  <si>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</si>
  <si>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</si>
  <si>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</si>
  <si>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</si>
  <si>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</si>
  <si>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</si>
  <si>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</si>
  <si>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</si>
  <si>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</si>
  <si>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</si>
  <si>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</si>
  <si>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</si>
  <si>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</si>
  <si>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</si>
  <si>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</si>
  <si>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</si>
  <si>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</si>
  <si>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</si>
  <si>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</si>
  <si>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</si>
  <si>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</si>
  <si>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</si>
  <si>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</si>
  <si>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</si>
  <si>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</si>
  <si>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</si>
  <si>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</si>
  <si>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</si>
  <si>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</si>
  <si>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</si>
  <si>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</si>
  <si>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</si>
  <si>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</si>
  <si>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</si>
  <si>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</si>
  <si>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</si>
  <si>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</si>
  <si>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</si>
  <si>
    <t xml:space="preserve">10.3 Trámites de los Permisos del Autotransporte Federal </t>
  </si>
  <si>
    <t xml:space="preserve">10.3.1  Trámites de los Permisos Otorgados por Entidad Federativa y Clase de Servicio </t>
  </si>
  <si>
    <t xml:space="preserve">10.3.2 Trámites de los Permisos  del Autotransporte Carga según Entidad Federativa </t>
  </si>
  <si>
    <t xml:space="preserve">10.3.3 Trámites de los Permisos del Autotransporte de Carga por Clase de Vehículo </t>
  </si>
  <si>
    <t>10.3.4 Trámites de los Permisos del Transporte Terrestre de Pasajeros, excepto por ferrocarril  según Entidad Federativa</t>
  </si>
  <si>
    <t>10.3.5 Trámites de los Permisos del Transporte Turístico por Tierra según Entidad Federativa</t>
  </si>
  <si>
    <t>10.3.6 Trámites de los Permisos de los Pasajeros Terrestres  por Clase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</si>
</sst>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6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9" fillId="0" borderId="0" xfId="0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8" fillId="4" borderId="0" xfId="4" applyFill="1"/>
    <xf numFmtId="0" fontId="8" fillId="4" borderId="0" xfId="4" applyFill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2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2022</a:t>
            </a:r>
            <a:endParaRPr lang="es-ES" sz="1600"/>
          </a:p>
        </c:rich>
      </c:tx>
      <c:layout>
        <c:manualLayout>
          <c:xMode val="edge"/>
          <c:yMode val="edge"/>
          <c:x val="0.171550465282748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2809</c:v>
                </c:pt>
                <c:pt idx="1">
                  <c:v>2125</c:v>
                </c:pt>
                <c:pt idx="2">
                  <c:v>242</c:v>
                </c:pt>
                <c:pt idx="3">
                  <c:v>557</c:v>
                </c:pt>
                <c:pt idx="4">
                  <c:v>611</c:v>
                </c:pt>
                <c:pt idx="5">
                  <c:v>4577</c:v>
                </c:pt>
                <c:pt idx="6">
                  <c:v>29393</c:v>
                </c:pt>
                <c:pt idx="7">
                  <c:v>5034</c:v>
                </c:pt>
                <c:pt idx="8">
                  <c:v>3149</c:v>
                </c:pt>
                <c:pt idx="9">
                  <c:v>2274</c:v>
                </c:pt>
                <c:pt idx="10">
                  <c:v>11468</c:v>
                </c:pt>
                <c:pt idx="11">
                  <c:v>12288</c:v>
                </c:pt>
                <c:pt idx="12">
                  <c:v>1649</c:v>
                </c:pt>
                <c:pt idx="13">
                  <c:v>2645</c:v>
                </c:pt>
                <c:pt idx="14">
                  <c:v>12690</c:v>
                </c:pt>
                <c:pt idx="15">
                  <c:v>3680</c:v>
                </c:pt>
                <c:pt idx="16">
                  <c:v>1310</c:v>
                </c:pt>
                <c:pt idx="17">
                  <c:v>85</c:v>
                </c:pt>
                <c:pt idx="18">
                  <c:v>25051</c:v>
                </c:pt>
                <c:pt idx="19">
                  <c:v>827</c:v>
                </c:pt>
                <c:pt idx="20">
                  <c:v>2200</c:v>
                </c:pt>
                <c:pt idx="21">
                  <c:v>5138</c:v>
                </c:pt>
                <c:pt idx="22">
                  <c:v>203</c:v>
                </c:pt>
                <c:pt idx="23">
                  <c:v>3227</c:v>
                </c:pt>
                <c:pt idx="24">
                  <c:v>2989</c:v>
                </c:pt>
                <c:pt idx="25">
                  <c:v>2782</c:v>
                </c:pt>
                <c:pt idx="26">
                  <c:v>1193</c:v>
                </c:pt>
                <c:pt idx="27">
                  <c:v>7687</c:v>
                </c:pt>
                <c:pt idx="28">
                  <c:v>140</c:v>
                </c:pt>
                <c:pt idx="29">
                  <c:v>7210</c:v>
                </c:pt>
                <c:pt idx="30">
                  <c:v>1051</c:v>
                </c:pt>
                <c:pt idx="3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289</c:v>
                </c:pt>
                <c:pt idx="1">
                  <c:v>132</c:v>
                </c:pt>
                <c:pt idx="2">
                  <c:v>680</c:v>
                </c:pt>
                <c:pt idx="3">
                  <c:v>32</c:v>
                </c:pt>
                <c:pt idx="4">
                  <c:v>350</c:v>
                </c:pt>
                <c:pt idx="5">
                  <c:v>100</c:v>
                </c:pt>
                <c:pt idx="6">
                  <c:v>2784</c:v>
                </c:pt>
                <c:pt idx="7">
                  <c:v>204</c:v>
                </c:pt>
                <c:pt idx="8">
                  <c:v>66</c:v>
                </c:pt>
                <c:pt idx="9">
                  <c:v>23</c:v>
                </c:pt>
                <c:pt idx="10">
                  <c:v>1148</c:v>
                </c:pt>
                <c:pt idx="11">
                  <c:v>1526</c:v>
                </c:pt>
                <c:pt idx="12">
                  <c:v>384</c:v>
                </c:pt>
                <c:pt idx="13">
                  <c:v>251</c:v>
                </c:pt>
                <c:pt idx="14">
                  <c:v>2397</c:v>
                </c:pt>
                <c:pt idx="15">
                  <c:v>265</c:v>
                </c:pt>
                <c:pt idx="16">
                  <c:v>48</c:v>
                </c:pt>
                <c:pt idx="17">
                  <c:v>254</c:v>
                </c:pt>
                <c:pt idx="18">
                  <c:v>341</c:v>
                </c:pt>
                <c:pt idx="19">
                  <c:v>412</c:v>
                </c:pt>
                <c:pt idx="20">
                  <c:v>85</c:v>
                </c:pt>
                <c:pt idx="21">
                  <c:v>593</c:v>
                </c:pt>
                <c:pt idx="22">
                  <c:v>2558</c:v>
                </c:pt>
                <c:pt idx="23">
                  <c:v>225</c:v>
                </c:pt>
                <c:pt idx="24">
                  <c:v>246</c:v>
                </c:pt>
                <c:pt idx="25">
                  <c:v>253</c:v>
                </c:pt>
                <c:pt idx="26">
                  <c:v>61</c:v>
                </c:pt>
                <c:pt idx="27">
                  <c:v>90</c:v>
                </c:pt>
                <c:pt idx="28">
                  <c:v>20</c:v>
                </c:pt>
                <c:pt idx="29">
                  <c:v>239</c:v>
                </c:pt>
                <c:pt idx="30">
                  <c:v>57</c:v>
                </c:pt>
                <c:pt idx="3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63520"/>
        <c:axId val="69349376"/>
      </c:barChart>
      <c:catAx>
        <c:axId val="715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349376"/>
        <c:crosses val="autoZero"/>
        <c:auto val="1"/>
        <c:lblAlgn val="ctr"/>
        <c:lblOffset val="100"/>
        <c:noMultiLvlLbl val="0"/>
      </c:catAx>
      <c:valAx>
        <c:axId val="6934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56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2022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'10.3.1'!$D$43:$E$43</c:f>
              <c:numCache>
                <c:formatCode>0</c:formatCode>
                <c:ptCount val="2"/>
                <c:pt idx="0">
                  <c:v>90.645233825911987</c:v>
                </c:pt>
                <c:pt idx="1">
                  <c:v>9.3547661740880184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2022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'10.3.2'!$B$7:$B$38</c:f>
              <c:numCache>
                <c:formatCode>#,##0</c:formatCode>
                <c:ptCount val="32"/>
                <c:pt idx="0">
                  <c:v>1484</c:v>
                </c:pt>
                <c:pt idx="1">
                  <c:v>1398</c:v>
                </c:pt>
                <c:pt idx="2">
                  <c:v>123</c:v>
                </c:pt>
                <c:pt idx="3">
                  <c:v>230</c:v>
                </c:pt>
                <c:pt idx="4">
                  <c:v>287</c:v>
                </c:pt>
                <c:pt idx="5">
                  <c:v>2519</c:v>
                </c:pt>
                <c:pt idx="6">
                  <c:v>14791</c:v>
                </c:pt>
                <c:pt idx="7">
                  <c:v>2589</c:v>
                </c:pt>
                <c:pt idx="8">
                  <c:v>1761</c:v>
                </c:pt>
                <c:pt idx="9">
                  <c:v>1010</c:v>
                </c:pt>
                <c:pt idx="10">
                  <c:v>5352</c:v>
                </c:pt>
                <c:pt idx="11">
                  <c:v>6917</c:v>
                </c:pt>
                <c:pt idx="12">
                  <c:v>853</c:v>
                </c:pt>
                <c:pt idx="13">
                  <c:v>1211</c:v>
                </c:pt>
                <c:pt idx="14">
                  <c:v>7436</c:v>
                </c:pt>
                <c:pt idx="15">
                  <c:v>1705</c:v>
                </c:pt>
                <c:pt idx="16">
                  <c:v>458</c:v>
                </c:pt>
                <c:pt idx="17">
                  <c:v>25</c:v>
                </c:pt>
                <c:pt idx="18">
                  <c:v>14424</c:v>
                </c:pt>
                <c:pt idx="19">
                  <c:v>440</c:v>
                </c:pt>
                <c:pt idx="20">
                  <c:v>1179</c:v>
                </c:pt>
                <c:pt idx="21">
                  <c:v>2765</c:v>
                </c:pt>
                <c:pt idx="22">
                  <c:v>89</c:v>
                </c:pt>
                <c:pt idx="23">
                  <c:v>1778</c:v>
                </c:pt>
                <c:pt idx="24">
                  <c:v>1514</c:v>
                </c:pt>
                <c:pt idx="25">
                  <c:v>1304</c:v>
                </c:pt>
                <c:pt idx="26">
                  <c:v>645</c:v>
                </c:pt>
                <c:pt idx="27">
                  <c:v>4278</c:v>
                </c:pt>
                <c:pt idx="28">
                  <c:v>52</c:v>
                </c:pt>
                <c:pt idx="29">
                  <c:v>3212</c:v>
                </c:pt>
                <c:pt idx="30">
                  <c:v>656</c:v>
                </c:pt>
                <c:pt idx="31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'10.3.2'!$C$4:$C$5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'10.3.2'!$C$7:$C$38</c:f>
              <c:numCache>
                <c:formatCode>#,##0</c:formatCode>
                <c:ptCount val="32"/>
                <c:pt idx="0">
                  <c:v>853</c:v>
                </c:pt>
                <c:pt idx="1">
                  <c:v>433</c:v>
                </c:pt>
                <c:pt idx="2">
                  <c:v>76</c:v>
                </c:pt>
                <c:pt idx="3">
                  <c:v>161</c:v>
                </c:pt>
                <c:pt idx="4">
                  <c:v>200</c:v>
                </c:pt>
                <c:pt idx="5">
                  <c:v>1263</c:v>
                </c:pt>
                <c:pt idx="6">
                  <c:v>5746</c:v>
                </c:pt>
                <c:pt idx="7">
                  <c:v>1380</c:v>
                </c:pt>
                <c:pt idx="8">
                  <c:v>672</c:v>
                </c:pt>
                <c:pt idx="9">
                  <c:v>680</c:v>
                </c:pt>
                <c:pt idx="10">
                  <c:v>3521</c:v>
                </c:pt>
                <c:pt idx="11">
                  <c:v>3136</c:v>
                </c:pt>
                <c:pt idx="12">
                  <c:v>304</c:v>
                </c:pt>
                <c:pt idx="13">
                  <c:v>634</c:v>
                </c:pt>
                <c:pt idx="14">
                  <c:v>2470</c:v>
                </c:pt>
                <c:pt idx="15">
                  <c:v>1105</c:v>
                </c:pt>
                <c:pt idx="16">
                  <c:v>456</c:v>
                </c:pt>
                <c:pt idx="17">
                  <c:v>29</c:v>
                </c:pt>
                <c:pt idx="18">
                  <c:v>6752</c:v>
                </c:pt>
                <c:pt idx="19">
                  <c:v>156</c:v>
                </c:pt>
                <c:pt idx="20">
                  <c:v>350</c:v>
                </c:pt>
                <c:pt idx="21">
                  <c:v>1611</c:v>
                </c:pt>
                <c:pt idx="22">
                  <c:v>32</c:v>
                </c:pt>
                <c:pt idx="23">
                  <c:v>829</c:v>
                </c:pt>
                <c:pt idx="24">
                  <c:v>799</c:v>
                </c:pt>
                <c:pt idx="25">
                  <c:v>935</c:v>
                </c:pt>
                <c:pt idx="26">
                  <c:v>290</c:v>
                </c:pt>
                <c:pt idx="27">
                  <c:v>1929</c:v>
                </c:pt>
                <c:pt idx="28">
                  <c:v>52</c:v>
                </c:pt>
                <c:pt idx="29">
                  <c:v>2359</c:v>
                </c:pt>
                <c:pt idx="30">
                  <c:v>119</c:v>
                </c:pt>
                <c:pt idx="3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'10.3.2'!$D$4:$D$5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'10.3.2'!$D$7:$D$38</c:f>
              <c:numCache>
                <c:formatCode>#,##0</c:formatCode>
                <c:ptCount val="32"/>
                <c:pt idx="0">
                  <c:v>144</c:v>
                </c:pt>
                <c:pt idx="1">
                  <c:v>167</c:v>
                </c:pt>
                <c:pt idx="2">
                  <c:v>23</c:v>
                </c:pt>
                <c:pt idx="3">
                  <c:v>37</c:v>
                </c:pt>
                <c:pt idx="4">
                  <c:v>34</c:v>
                </c:pt>
                <c:pt idx="5">
                  <c:v>397</c:v>
                </c:pt>
                <c:pt idx="6">
                  <c:v>2756</c:v>
                </c:pt>
                <c:pt idx="7">
                  <c:v>226</c:v>
                </c:pt>
                <c:pt idx="8">
                  <c:v>447</c:v>
                </c:pt>
                <c:pt idx="9">
                  <c:v>83</c:v>
                </c:pt>
                <c:pt idx="10">
                  <c:v>1171</c:v>
                </c:pt>
                <c:pt idx="11">
                  <c:v>859</c:v>
                </c:pt>
                <c:pt idx="12">
                  <c:v>387</c:v>
                </c:pt>
                <c:pt idx="13">
                  <c:v>134</c:v>
                </c:pt>
                <c:pt idx="14">
                  <c:v>1271</c:v>
                </c:pt>
                <c:pt idx="15">
                  <c:v>259</c:v>
                </c:pt>
                <c:pt idx="16">
                  <c:v>41</c:v>
                </c:pt>
                <c:pt idx="17">
                  <c:v>14</c:v>
                </c:pt>
                <c:pt idx="18">
                  <c:v>906</c:v>
                </c:pt>
                <c:pt idx="19">
                  <c:v>120</c:v>
                </c:pt>
                <c:pt idx="20">
                  <c:v>250</c:v>
                </c:pt>
                <c:pt idx="21">
                  <c:v>197</c:v>
                </c:pt>
                <c:pt idx="22">
                  <c:v>16</c:v>
                </c:pt>
                <c:pt idx="23">
                  <c:v>154</c:v>
                </c:pt>
                <c:pt idx="24">
                  <c:v>262</c:v>
                </c:pt>
                <c:pt idx="25">
                  <c:v>221</c:v>
                </c:pt>
                <c:pt idx="26">
                  <c:v>98</c:v>
                </c:pt>
                <c:pt idx="27">
                  <c:v>358</c:v>
                </c:pt>
                <c:pt idx="28">
                  <c:v>7</c:v>
                </c:pt>
                <c:pt idx="29">
                  <c:v>406</c:v>
                </c:pt>
                <c:pt idx="30">
                  <c:v>40</c:v>
                </c:pt>
                <c:pt idx="3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'10.3.2'!$E$4:$E$5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'10.3.2'!$E$7:$E$38</c:f>
              <c:numCache>
                <c:formatCode>#,##0</c:formatCode>
                <c:ptCount val="32"/>
                <c:pt idx="0">
                  <c:v>196</c:v>
                </c:pt>
                <c:pt idx="1">
                  <c:v>54</c:v>
                </c:pt>
                <c:pt idx="2">
                  <c:v>7</c:v>
                </c:pt>
                <c:pt idx="3">
                  <c:v>104</c:v>
                </c:pt>
                <c:pt idx="4">
                  <c:v>59</c:v>
                </c:pt>
                <c:pt idx="5">
                  <c:v>175</c:v>
                </c:pt>
                <c:pt idx="6">
                  <c:v>4287</c:v>
                </c:pt>
                <c:pt idx="7">
                  <c:v>414</c:v>
                </c:pt>
                <c:pt idx="8">
                  <c:v>127</c:v>
                </c:pt>
                <c:pt idx="9">
                  <c:v>261</c:v>
                </c:pt>
                <c:pt idx="10">
                  <c:v>996</c:v>
                </c:pt>
                <c:pt idx="11">
                  <c:v>601</c:v>
                </c:pt>
                <c:pt idx="12">
                  <c:v>72</c:v>
                </c:pt>
                <c:pt idx="13">
                  <c:v>492</c:v>
                </c:pt>
                <c:pt idx="14">
                  <c:v>876</c:v>
                </c:pt>
                <c:pt idx="15">
                  <c:v>356</c:v>
                </c:pt>
                <c:pt idx="16">
                  <c:v>172</c:v>
                </c:pt>
                <c:pt idx="17">
                  <c:v>11</c:v>
                </c:pt>
                <c:pt idx="18">
                  <c:v>1724</c:v>
                </c:pt>
                <c:pt idx="19">
                  <c:v>66</c:v>
                </c:pt>
                <c:pt idx="20">
                  <c:v>232</c:v>
                </c:pt>
                <c:pt idx="21">
                  <c:v>303</c:v>
                </c:pt>
                <c:pt idx="22">
                  <c:v>50</c:v>
                </c:pt>
                <c:pt idx="23">
                  <c:v>260</c:v>
                </c:pt>
                <c:pt idx="24">
                  <c:v>301</c:v>
                </c:pt>
                <c:pt idx="25">
                  <c:v>141</c:v>
                </c:pt>
                <c:pt idx="26">
                  <c:v>100</c:v>
                </c:pt>
                <c:pt idx="27">
                  <c:v>583</c:v>
                </c:pt>
                <c:pt idx="28">
                  <c:v>19</c:v>
                </c:pt>
                <c:pt idx="29">
                  <c:v>802</c:v>
                </c:pt>
                <c:pt idx="30">
                  <c:v>117</c:v>
                </c:pt>
                <c:pt idx="3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'10.3.2'!$F$4:$F$5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'10.3.2'!$F$7:$F$38</c:f>
              <c:numCache>
                <c:formatCode>#,##0</c:formatCode>
                <c:ptCount val="32"/>
                <c:pt idx="0">
                  <c:v>132</c:v>
                </c:pt>
                <c:pt idx="1">
                  <c:v>72</c:v>
                </c:pt>
                <c:pt idx="2">
                  <c:v>13</c:v>
                </c:pt>
                <c:pt idx="3">
                  <c:v>22</c:v>
                </c:pt>
                <c:pt idx="4">
                  <c:v>30</c:v>
                </c:pt>
                <c:pt idx="5">
                  <c:v>223</c:v>
                </c:pt>
                <c:pt idx="6">
                  <c:v>1807</c:v>
                </c:pt>
                <c:pt idx="7">
                  <c:v>425</c:v>
                </c:pt>
                <c:pt idx="8">
                  <c:v>141</c:v>
                </c:pt>
                <c:pt idx="9">
                  <c:v>238</c:v>
                </c:pt>
                <c:pt idx="10">
                  <c:v>421</c:v>
                </c:pt>
                <c:pt idx="11">
                  <c:v>771</c:v>
                </c:pt>
                <c:pt idx="12">
                  <c:v>33</c:v>
                </c:pt>
                <c:pt idx="13">
                  <c:v>173</c:v>
                </c:pt>
                <c:pt idx="14">
                  <c:v>626</c:v>
                </c:pt>
                <c:pt idx="15">
                  <c:v>254</c:v>
                </c:pt>
                <c:pt idx="16">
                  <c:v>183</c:v>
                </c:pt>
                <c:pt idx="17">
                  <c:v>6</c:v>
                </c:pt>
                <c:pt idx="18">
                  <c:v>1244</c:v>
                </c:pt>
                <c:pt idx="19">
                  <c:v>45</c:v>
                </c:pt>
                <c:pt idx="20">
                  <c:v>188</c:v>
                </c:pt>
                <c:pt idx="21">
                  <c:v>262</c:v>
                </c:pt>
                <c:pt idx="22">
                  <c:v>16</c:v>
                </c:pt>
                <c:pt idx="23">
                  <c:v>206</c:v>
                </c:pt>
                <c:pt idx="24">
                  <c:v>113</c:v>
                </c:pt>
                <c:pt idx="25">
                  <c:v>179</c:v>
                </c:pt>
                <c:pt idx="26">
                  <c:v>59</c:v>
                </c:pt>
                <c:pt idx="27">
                  <c:v>539</c:v>
                </c:pt>
                <c:pt idx="28">
                  <c:v>10</c:v>
                </c:pt>
                <c:pt idx="29">
                  <c:v>428</c:v>
                </c:pt>
                <c:pt idx="30">
                  <c:v>119</c:v>
                </c:pt>
                <c:pt idx="3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'10.3.2'!$G$4:$G$5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'10.3.2'!$G$7:$G$38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83008"/>
        <c:axId val="71888896"/>
      </c:barChart>
      <c:catAx>
        <c:axId val="718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1888896"/>
        <c:crosses val="autoZero"/>
        <c:auto val="1"/>
        <c:lblAlgn val="ctr"/>
        <c:lblOffset val="100"/>
        <c:noMultiLvlLbl val="0"/>
      </c:catAx>
      <c:valAx>
        <c:axId val="7188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88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2022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2.9298665791776028E-2"/>
                  <c:y val="9.46358267716535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'10.3.2'!$B$41:$G$41</c:f>
              <c:numCache>
                <c:formatCode>#,##0.0</c:formatCode>
                <c:ptCount val="6"/>
                <c:pt idx="0">
                  <c:v>52.813326887848568</c:v>
                </c:pt>
                <c:pt idx="1">
                  <c:v>25.178098921229392</c:v>
                </c:pt>
                <c:pt idx="2">
                  <c:v>7.3503969061673109</c:v>
                </c:pt>
                <c:pt idx="3">
                  <c:v>8.9017657235904739</c:v>
                </c:pt>
                <c:pt idx="4">
                  <c:v>5.727152452676572</c:v>
                </c:pt>
                <c:pt idx="5">
                  <c:v>2.9259108487685731E-2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2022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1759259259259259"/>
          <c:w val="0.46944444444444444"/>
          <c:h val="0.78240740740740744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layout>
                <c:manualLayout>
                  <c:x val="-0.10145275590551175"/>
                  <c:y val="3.138815981335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'10.3.3'!$B$15:$F$15</c:f>
              <c:numCache>
                <c:formatCode>0.0</c:formatCode>
                <c:ptCount val="5"/>
                <c:pt idx="0">
                  <c:v>15.134836403009148</c:v>
                </c:pt>
                <c:pt idx="1">
                  <c:v>11.271894702412506</c:v>
                </c:pt>
                <c:pt idx="2">
                  <c:v>0.59551334829635816</c:v>
                </c:pt>
                <c:pt idx="3">
                  <c:v>72.635710499306356</c:v>
                </c:pt>
                <c:pt idx="4">
                  <c:v>0.36204504697562684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2022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99.7%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'10.3.3'!$H$15:$I$15</c:f>
              <c:numCache>
                <c:formatCode>0.0</c:formatCode>
                <c:ptCount val="2"/>
                <c:pt idx="0">
                  <c:v>99.652214574839618</c:v>
                </c:pt>
                <c:pt idx="1">
                  <c:v>0.34778542516037586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2022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'10.3.4'!$B$7:$B$38</c:f>
              <c:numCache>
                <c:formatCode>#,##0</c:formatCode>
                <c:ptCount val="32"/>
                <c:pt idx="0">
                  <c:v>12</c:v>
                </c:pt>
                <c:pt idx="1">
                  <c:v>27</c:v>
                </c:pt>
                <c:pt idx="2">
                  <c:v>58</c:v>
                </c:pt>
                <c:pt idx="3">
                  <c:v>0</c:v>
                </c:pt>
                <c:pt idx="4">
                  <c:v>120</c:v>
                </c:pt>
                <c:pt idx="5">
                  <c:v>34</c:v>
                </c:pt>
                <c:pt idx="6">
                  <c:v>775</c:v>
                </c:pt>
                <c:pt idx="7">
                  <c:v>11</c:v>
                </c:pt>
                <c:pt idx="8">
                  <c:v>4</c:v>
                </c:pt>
                <c:pt idx="9">
                  <c:v>10</c:v>
                </c:pt>
                <c:pt idx="10">
                  <c:v>142</c:v>
                </c:pt>
                <c:pt idx="11">
                  <c:v>243</c:v>
                </c:pt>
                <c:pt idx="12">
                  <c:v>80</c:v>
                </c:pt>
                <c:pt idx="13">
                  <c:v>6</c:v>
                </c:pt>
                <c:pt idx="14">
                  <c:v>249</c:v>
                </c:pt>
                <c:pt idx="15">
                  <c:v>66</c:v>
                </c:pt>
                <c:pt idx="16">
                  <c:v>0</c:v>
                </c:pt>
                <c:pt idx="17">
                  <c:v>28</c:v>
                </c:pt>
                <c:pt idx="18">
                  <c:v>174</c:v>
                </c:pt>
                <c:pt idx="19">
                  <c:v>85</c:v>
                </c:pt>
                <c:pt idx="20">
                  <c:v>43</c:v>
                </c:pt>
                <c:pt idx="21">
                  <c:v>42</c:v>
                </c:pt>
                <c:pt idx="22">
                  <c:v>191</c:v>
                </c:pt>
                <c:pt idx="23">
                  <c:v>18</c:v>
                </c:pt>
                <c:pt idx="24">
                  <c:v>33</c:v>
                </c:pt>
                <c:pt idx="25">
                  <c:v>62</c:v>
                </c:pt>
                <c:pt idx="26">
                  <c:v>5</c:v>
                </c:pt>
                <c:pt idx="27">
                  <c:v>21</c:v>
                </c:pt>
                <c:pt idx="28">
                  <c:v>5</c:v>
                </c:pt>
                <c:pt idx="29">
                  <c:v>55</c:v>
                </c:pt>
                <c:pt idx="30">
                  <c:v>0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'10.3.4'!$C$4:$C$5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'10.3.4'!$C$7:$C$38</c:f>
              <c:numCache>
                <c:formatCode>#,##0</c:formatCode>
                <c:ptCount val="32"/>
                <c:pt idx="0">
                  <c:v>21</c:v>
                </c:pt>
                <c:pt idx="1">
                  <c:v>9</c:v>
                </c:pt>
                <c:pt idx="2">
                  <c:v>26</c:v>
                </c:pt>
                <c:pt idx="3">
                  <c:v>8</c:v>
                </c:pt>
                <c:pt idx="4">
                  <c:v>90</c:v>
                </c:pt>
                <c:pt idx="5">
                  <c:v>14</c:v>
                </c:pt>
                <c:pt idx="6">
                  <c:v>393</c:v>
                </c:pt>
                <c:pt idx="7">
                  <c:v>10</c:v>
                </c:pt>
                <c:pt idx="8">
                  <c:v>0</c:v>
                </c:pt>
                <c:pt idx="9">
                  <c:v>3</c:v>
                </c:pt>
                <c:pt idx="10">
                  <c:v>371</c:v>
                </c:pt>
                <c:pt idx="11">
                  <c:v>181</c:v>
                </c:pt>
                <c:pt idx="12">
                  <c:v>70</c:v>
                </c:pt>
                <c:pt idx="13">
                  <c:v>11</c:v>
                </c:pt>
                <c:pt idx="14">
                  <c:v>140</c:v>
                </c:pt>
                <c:pt idx="15">
                  <c:v>62</c:v>
                </c:pt>
                <c:pt idx="16">
                  <c:v>0</c:v>
                </c:pt>
                <c:pt idx="17">
                  <c:v>13</c:v>
                </c:pt>
                <c:pt idx="18">
                  <c:v>79</c:v>
                </c:pt>
                <c:pt idx="19">
                  <c:v>58</c:v>
                </c:pt>
                <c:pt idx="20">
                  <c:v>3</c:v>
                </c:pt>
                <c:pt idx="21">
                  <c:v>40</c:v>
                </c:pt>
                <c:pt idx="22">
                  <c:v>75</c:v>
                </c:pt>
                <c:pt idx="23">
                  <c:v>22</c:v>
                </c:pt>
                <c:pt idx="24">
                  <c:v>39</c:v>
                </c:pt>
                <c:pt idx="25">
                  <c:v>56</c:v>
                </c:pt>
                <c:pt idx="26">
                  <c:v>10</c:v>
                </c:pt>
                <c:pt idx="27">
                  <c:v>12</c:v>
                </c:pt>
                <c:pt idx="28">
                  <c:v>5</c:v>
                </c:pt>
                <c:pt idx="29">
                  <c:v>49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'10.3.4'!$D$4:$D$5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57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'10.3.4'!$E$4:$E$5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'10.3.4'!$E$7:$E$38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19</c:v>
                </c:pt>
                <c:pt idx="12">
                  <c:v>1</c:v>
                </c:pt>
                <c:pt idx="13">
                  <c:v>1</c:v>
                </c:pt>
                <c:pt idx="14">
                  <c:v>39</c:v>
                </c:pt>
                <c:pt idx="15">
                  <c:v>0</c:v>
                </c:pt>
                <c:pt idx="16">
                  <c:v>0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'10.3.4'!$F$4:$F$5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'10.3.4'!$F$7:$F$38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125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15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00416"/>
        <c:axId val="81514496"/>
      </c:barChart>
      <c:catAx>
        <c:axId val="815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14496"/>
        <c:crosses val="autoZero"/>
        <c:auto val="1"/>
        <c:lblAlgn val="ctr"/>
        <c:lblOffset val="100"/>
        <c:noMultiLvlLbl val="0"/>
      </c:catAx>
      <c:valAx>
        <c:axId val="8151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2022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49.5%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6.8919510061242348E-2"/>
                  <c:y val="8.61603237095363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1.8547353455818021E-2"/>
                  <c:y val="-2.9039807524059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9.2187226596675415E-2"/>
                  <c:y val="2.16389617964416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'10.3.4'!$B$41:$F$41</c:f>
              <c:numCache>
                <c:formatCode>#,##0.0</c:formatCode>
                <c:ptCount val="5"/>
                <c:pt idx="0">
                  <c:v>49.524353120243532</c:v>
                </c:pt>
                <c:pt idx="1">
                  <c:v>35.635464231354639</c:v>
                </c:pt>
                <c:pt idx="2">
                  <c:v>5.6506849315068495</c:v>
                </c:pt>
                <c:pt idx="3">
                  <c:v>4.6232876712328768</c:v>
                </c:pt>
                <c:pt idx="4">
                  <c:v>4.5662100456621006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2022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'10.3.5'!$B$7:$B$38</c:f>
              <c:numCache>
                <c:formatCode>#,##0</c:formatCode>
                <c:ptCount val="32"/>
                <c:pt idx="0">
                  <c:v>171</c:v>
                </c:pt>
                <c:pt idx="1">
                  <c:v>58</c:v>
                </c:pt>
                <c:pt idx="2">
                  <c:v>358</c:v>
                </c:pt>
                <c:pt idx="3">
                  <c:v>9</c:v>
                </c:pt>
                <c:pt idx="4">
                  <c:v>67</c:v>
                </c:pt>
                <c:pt idx="5">
                  <c:v>30</c:v>
                </c:pt>
                <c:pt idx="6">
                  <c:v>741</c:v>
                </c:pt>
                <c:pt idx="7">
                  <c:v>139</c:v>
                </c:pt>
                <c:pt idx="8">
                  <c:v>44</c:v>
                </c:pt>
                <c:pt idx="9">
                  <c:v>9</c:v>
                </c:pt>
                <c:pt idx="10">
                  <c:v>277</c:v>
                </c:pt>
                <c:pt idx="11">
                  <c:v>710</c:v>
                </c:pt>
                <c:pt idx="12">
                  <c:v>128</c:v>
                </c:pt>
                <c:pt idx="13">
                  <c:v>183</c:v>
                </c:pt>
                <c:pt idx="14">
                  <c:v>1510</c:v>
                </c:pt>
                <c:pt idx="15">
                  <c:v>61</c:v>
                </c:pt>
                <c:pt idx="16">
                  <c:v>25</c:v>
                </c:pt>
                <c:pt idx="17">
                  <c:v>132</c:v>
                </c:pt>
                <c:pt idx="18">
                  <c:v>24</c:v>
                </c:pt>
                <c:pt idx="19">
                  <c:v>161</c:v>
                </c:pt>
                <c:pt idx="20">
                  <c:v>23</c:v>
                </c:pt>
                <c:pt idx="21">
                  <c:v>350</c:v>
                </c:pt>
                <c:pt idx="22">
                  <c:v>1444</c:v>
                </c:pt>
                <c:pt idx="23">
                  <c:v>124</c:v>
                </c:pt>
                <c:pt idx="24">
                  <c:v>74</c:v>
                </c:pt>
                <c:pt idx="25">
                  <c:v>58</c:v>
                </c:pt>
                <c:pt idx="26">
                  <c:v>16</c:v>
                </c:pt>
                <c:pt idx="27">
                  <c:v>24</c:v>
                </c:pt>
                <c:pt idx="28">
                  <c:v>2</c:v>
                </c:pt>
                <c:pt idx="29">
                  <c:v>94</c:v>
                </c:pt>
                <c:pt idx="30">
                  <c:v>35</c:v>
                </c:pt>
                <c:pt idx="3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'10.3.5'!$C$4:$C$5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'10.3.5'!$C$7:$C$38</c:f>
              <c:numCache>
                <c:formatCode>#,##0</c:formatCode>
                <c:ptCount val="32"/>
                <c:pt idx="0">
                  <c:v>58</c:v>
                </c:pt>
                <c:pt idx="1">
                  <c:v>6</c:v>
                </c:pt>
                <c:pt idx="2">
                  <c:v>165</c:v>
                </c:pt>
                <c:pt idx="3">
                  <c:v>9</c:v>
                </c:pt>
                <c:pt idx="4">
                  <c:v>40</c:v>
                </c:pt>
                <c:pt idx="5">
                  <c:v>12</c:v>
                </c:pt>
                <c:pt idx="6">
                  <c:v>244</c:v>
                </c:pt>
                <c:pt idx="7">
                  <c:v>17</c:v>
                </c:pt>
                <c:pt idx="8">
                  <c:v>10</c:v>
                </c:pt>
                <c:pt idx="9">
                  <c:v>0</c:v>
                </c:pt>
                <c:pt idx="10">
                  <c:v>147</c:v>
                </c:pt>
                <c:pt idx="11">
                  <c:v>204</c:v>
                </c:pt>
                <c:pt idx="12">
                  <c:v>46</c:v>
                </c:pt>
                <c:pt idx="13">
                  <c:v>28</c:v>
                </c:pt>
                <c:pt idx="14">
                  <c:v>109</c:v>
                </c:pt>
                <c:pt idx="15">
                  <c:v>43</c:v>
                </c:pt>
                <c:pt idx="16">
                  <c:v>17</c:v>
                </c:pt>
                <c:pt idx="17">
                  <c:v>29</c:v>
                </c:pt>
                <c:pt idx="18">
                  <c:v>46</c:v>
                </c:pt>
                <c:pt idx="19">
                  <c:v>48</c:v>
                </c:pt>
                <c:pt idx="20">
                  <c:v>1</c:v>
                </c:pt>
                <c:pt idx="21">
                  <c:v>74</c:v>
                </c:pt>
                <c:pt idx="22">
                  <c:v>480</c:v>
                </c:pt>
                <c:pt idx="23">
                  <c:v>32</c:v>
                </c:pt>
                <c:pt idx="24">
                  <c:v>76</c:v>
                </c:pt>
                <c:pt idx="25">
                  <c:v>56</c:v>
                </c:pt>
                <c:pt idx="26">
                  <c:v>18</c:v>
                </c:pt>
                <c:pt idx="27">
                  <c:v>16</c:v>
                </c:pt>
                <c:pt idx="28">
                  <c:v>7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'10.3.5'!$D$4:$D$5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'10.3.5'!$D$7:$D$38</c:f>
              <c:numCache>
                <c:formatCode>#,##0</c:formatCode>
                <c:ptCount val="32"/>
                <c:pt idx="0">
                  <c:v>12</c:v>
                </c:pt>
                <c:pt idx="1">
                  <c:v>27</c:v>
                </c:pt>
                <c:pt idx="2">
                  <c:v>51</c:v>
                </c:pt>
                <c:pt idx="3">
                  <c:v>2</c:v>
                </c:pt>
                <c:pt idx="4">
                  <c:v>10</c:v>
                </c:pt>
                <c:pt idx="5">
                  <c:v>10</c:v>
                </c:pt>
                <c:pt idx="6">
                  <c:v>168</c:v>
                </c:pt>
                <c:pt idx="7">
                  <c:v>24</c:v>
                </c:pt>
                <c:pt idx="8">
                  <c:v>8</c:v>
                </c:pt>
                <c:pt idx="9">
                  <c:v>1</c:v>
                </c:pt>
                <c:pt idx="10">
                  <c:v>158</c:v>
                </c:pt>
                <c:pt idx="11">
                  <c:v>61</c:v>
                </c:pt>
                <c:pt idx="12">
                  <c:v>42</c:v>
                </c:pt>
                <c:pt idx="13">
                  <c:v>6</c:v>
                </c:pt>
                <c:pt idx="14">
                  <c:v>97</c:v>
                </c:pt>
                <c:pt idx="15">
                  <c:v>22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49</c:v>
                </c:pt>
                <c:pt idx="20">
                  <c:v>4</c:v>
                </c:pt>
                <c:pt idx="21">
                  <c:v>50</c:v>
                </c:pt>
                <c:pt idx="22">
                  <c:v>237</c:v>
                </c:pt>
                <c:pt idx="23">
                  <c:v>15</c:v>
                </c:pt>
                <c:pt idx="24">
                  <c:v>11</c:v>
                </c:pt>
                <c:pt idx="25">
                  <c:v>10</c:v>
                </c:pt>
                <c:pt idx="26">
                  <c:v>7</c:v>
                </c:pt>
                <c:pt idx="27">
                  <c:v>3</c:v>
                </c:pt>
                <c:pt idx="28">
                  <c:v>0</c:v>
                </c:pt>
                <c:pt idx="29">
                  <c:v>16</c:v>
                </c:pt>
                <c:pt idx="30">
                  <c:v>12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'10.3.5'!$E$4:$E$5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50</c:v>
                </c:pt>
                <c:pt idx="12">
                  <c:v>1</c:v>
                </c:pt>
                <c:pt idx="13">
                  <c:v>1</c:v>
                </c:pt>
                <c:pt idx="14">
                  <c:v>98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'10.3.5'!$F$4:$F$5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'10.3.5'!$F$7:$F$38</c:f>
              <c:numCache>
                <c:formatCode>#,##0</c:formatCode>
                <c:ptCount val="32"/>
                <c:pt idx="0">
                  <c:v>12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46</c:v>
                </c:pt>
                <c:pt idx="12">
                  <c:v>1</c:v>
                </c:pt>
                <c:pt idx="13">
                  <c:v>6</c:v>
                </c:pt>
                <c:pt idx="14">
                  <c:v>140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26</c:v>
                </c:pt>
                <c:pt idx="22">
                  <c:v>30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'10.3.5'!$G$4:$G$5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9168"/>
        <c:axId val="83743104"/>
      </c:barChart>
      <c:catAx>
        <c:axId val="834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743104"/>
        <c:crosses val="autoZero"/>
        <c:auto val="1"/>
        <c:lblAlgn val="ctr"/>
        <c:lblOffset val="100"/>
        <c:noMultiLvlLbl val="0"/>
      </c:catAx>
      <c:valAx>
        <c:axId val="8374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47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2022</a:t>
            </a:r>
          </a:p>
        </c:rich>
      </c:tx>
      <c:layout>
        <c:manualLayout>
          <c:xMode val="edge"/>
          <c:yMode val="edge"/>
          <c:x val="0.116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8.6898512685914253E-3"/>
                  <c:y val="2.341790609507145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9.9264763779527559E-2"/>
                  <c:y val="4.3972732575094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'10.3.5'!$B$41:$G$41</c:f>
              <c:numCache>
                <c:formatCode>#,##0.0</c:formatCode>
                <c:ptCount val="5"/>
                <c:pt idx="0">
                  <c:v>65.247515726137294</c:v>
                </c:pt>
                <c:pt idx="1">
                  <c:v>19.008113775184611</c:v>
                </c:pt>
                <c:pt idx="2">
                  <c:v>10.374692314705078</c:v>
                </c:pt>
                <c:pt idx="3">
                  <c:v>2.3611997447351629</c:v>
                </c:pt>
                <c:pt idx="4">
                  <c:v>3.0084784392378521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2022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68.0%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'10.3.6'!$B$5:$F$5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'10.3.6'!$B$15:$F$15</c:f>
              <c:numCache>
                <c:formatCode>0.0</c:formatCode>
                <c:ptCount val="3"/>
                <c:pt idx="0">
                  <c:v>67.998477929984773</c:v>
                </c:pt>
                <c:pt idx="1">
                  <c:v>22.945205479452056</c:v>
                </c:pt>
                <c:pt idx="2">
                  <c:v>9.0563165905631653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2022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38.0%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59.7%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'10.3.6'!$H$15:$K$15</c:f>
              <c:numCache>
                <c:formatCode>0.0</c:formatCode>
                <c:ptCount val="3"/>
                <c:pt idx="0">
                  <c:v>37.970644543714101</c:v>
                </c:pt>
                <c:pt idx="1">
                  <c:v>2.2882669340869723</c:v>
                </c:pt>
                <c:pt idx="2">
                  <c:v>59.741088522198922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9524</xdr:rowOff>
    </xdr:from>
    <xdr:to>
      <xdr:col>6</xdr:col>
      <xdr:colOff>666750</xdr:colOff>
      <xdr:row>36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19</xdr:row>
      <xdr:rowOff>9525</xdr:rowOff>
    </xdr:from>
    <xdr:to>
      <xdr:col>14</xdr:col>
      <xdr:colOff>66675</xdr:colOff>
      <xdr:row>36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B76" sqref="B76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101</v>
      </c>
    </row>
    <row r="4" spans="1:7" ht="17.25" x14ac:dyDescent="0.3">
      <c r="A4" s="5" t="s">
        <v>102</v>
      </c>
      <c r="B4" s="5"/>
      <c r="C4" s="5"/>
      <c r="D4" s="5"/>
      <c r="E4" s="5"/>
      <c r="F4" s="5"/>
    </row>
    <row r="6" spans="1:7" ht="25.5" customHeight="1" x14ac:dyDescent="0.2">
      <c r="A6" s="67" t="s">
        <v>81</v>
      </c>
      <c r="B6" s="68" t="s">
        <v>83</v>
      </c>
      <c r="C6" s="68"/>
      <c r="D6" s="68"/>
      <c r="E6" s="68"/>
      <c r="F6" s="67" t="s">
        <v>1</v>
      </c>
    </row>
    <row r="7" spans="1:7" ht="45" x14ac:dyDescent="0.2">
      <c r="A7" s="67"/>
      <c r="B7" s="43" t="s">
        <v>85</v>
      </c>
      <c r="C7" s="43" t="s">
        <v>86</v>
      </c>
      <c r="D7" s="43" t="s">
        <v>87</v>
      </c>
      <c r="E7" s="44" t="s">
        <v>88</v>
      </c>
      <c r="F7" s="67"/>
    </row>
    <row r="8" spans="1:7" ht="9" customHeight="1" x14ac:dyDescent="0.2">
      <c r="A8" s="27"/>
      <c r="B8" s="27"/>
      <c r="C8" s="27"/>
      <c r="D8" s="27"/>
      <c r="E8" s="27"/>
      <c r="F8" s="27"/>
    </row>
    <row r="9" spans="1:7" ht="14.1" customHeight="1" x14ac:dyDescent="0.25">
      <c r="A9" s="47" t="s">
        <v>2</v>
      </c>
      <c r="B9" s="48">
        <v>2809</v>
      </c>
      <c r="C9" s="48">
        <v>34</v>
      </c>
      <c r="D9" s="48">
        <v>255</v>
      </c>
      <c r="E9" s="48">
        <f>D9+C9</f>
        <v>289</v>
      </c>
      <c r="F9" s="49">
        <f>B9+E9</f>
        <v>3098</v>
      </c>
      <c r="G9" s="10" t="s">
        <v>50</v>
      </c>
    </row>
    <row r="10" spans="1:7" ht="14.1" customHeight="1" x14ac:dyDescent="0.25">
      <c r="A10" s="20" t="s">
        <v>3</v>
      </c>
      <c r="B10" s="9">
        <v>2125</v>
      </c>
      <c r="C10" s="9">
        <v>41</v>
      </c>
      <c r="D10" s="9">
        <v>91</v>
      </c>
      <c r="E10" s="9">
        <f t="shared" ref="E10:E40" si="0">D10+C10</f>
        <v>132</v>
      </c>
      <c r="F10" s="39">
        <f t="shared" ref="F10:F40" si="1">B10+E10</f>
        <v>2257</v>
      </c>
      <c r="G10" s="10" t="s">
        <v>51</v>
      </c>
    </row>
    <row r="11" spans="1:7" ht="14.1" customHeight="1" x14ac:dyDescent="0.25">
      <c r="A11" s="47" t="s">
        <v>4</v>
      </c>
      <c r="B11" s="48">
        <v>242</v>
      </c>
      <c r="C11" s="48">
        <v>91</v>
      </c>
      <c r="D11" s="48">
        <v>589</v>
      </c>
      <c r="E11" s="48">
        <f t="shared" si="0"/>
        <v>680</v>
      </c>
      <c r="F11" s="49">
        <f t="shared" si="1"/>
        <v>922</v>
      </c>
      <c r="G11" s="10" t="s">
        <v>52</v>
      </c>
    </row>
    <row r="12" spans="1:7" ht="14.1" customHeight="1" x14ac:dyDescent="0.25">
      <c r="A12" s="20" t="s">
        <v>5</v>
      </c>
      <c r="B12" s="9">
        <v>557</v>
      </c>
      <c r="C12" s="9">
        <v>9</v>
      </c>
      <c r="D12" s="9">
        <v>23</v>
      </c>
      <c r="E12" s="9">
        <f t="shared" si="0"/>
        <v>32</v>
      </c>
      <c r="F12" s="39">
        <f t="shared" si="1"/>
        <v>589</v>
      </c>
      <c r="G12" s="10" t="s">
        <v>95</v>
      </c>
    </row>
    <row r="13" spans="1:7" ht="14.1" customHeight="1" x14ac:dyDescent="0.25">
      <c r="A13" s="47" t="s">
        <v>6</v>
      </c>
      <c r="B13" s="48">
        <v>611</v>
      </c>
      <c r="C13" s="48">
        <v>224</v>
      </c>
      <c r="D13" s="48">
        <v>126</v>
      </c>
      <c r="E13" s="48">
        <f t="shared" si="0"/>
        <v>350</v>
      </c>
      <c r="F13" s="49">
        <f t="shared" si="1"/>
        <v>961</v>
      </c>
      <c r="G13" s="10" t="s">
        <v>53</v>
      </c>
    </row>
    <row r="14" spans="1:7" ht="14.1" customHeight="1" x14ac:dyDescent="0.25">
      <c r="A14" s="20" t="s">
        <v>7</v>
      </c>
      <c r="B14" s="9">
        <v>4577</v>
      </c>
      <c r="C14" s="9">
        <v>48</v>
      </c>
      <c r="D14" s="9">
        <v>52</v>
      </c>
      <c r="E14" s="9">
        <f t="shared" si="0"/>
        <v>100</v>
      </c>
      <c r="F14" s="39">
        <f t="shared" si="1"/>
        <v>4677</v>
      </c>
      <c r="G14" s="10" t="s">
        <v>54</v>
      </c>
    </row>
    <row r="15" spans="1:7" ht="14.1" customHeight="1" x14ac:dyDescent="0.25">
      <c r="A15" s="47" t="s">
        <v>94</v>
      </c>
      <c r="B15" s="48">
        <v>29393</v>
      </c>
      <c r="C15" s="48">
        <v>1591</v>
      </c>
      <c r="D15" s="48">
        <v>1193</v>
      </c>
      <c r="E15" s="48">
        <f>D15+C15</f>
        <v>2784</v>
      </c>
      <c r="F15" s="49">
        <f>B15+E15</f>
        <v>32177</v>
      </c>
      <c r="G15" s="10" t="s">
        <v>93</v>
      </c>
    </row>
    <row r="16" spans="1:7" ht="14.1" customHeight="1" x14ac:dyDescent="0.25">
      <c r="A16" s="20" t="s">
        <v>8</v>
      </c>
      <c r="B16" s="9">
        <v>5034</v>
      </c>
      <c r="C16" s="9">
        <v>23</v>
      </c>
      <c r="D16" s="9">
        <v>181</v>
      </c>
      <c r="E16" s="9">
        <f t="shared" si="0"/>
        <v>204</v>
      </c>
      <c r="F16" s="39">
        <f t="shared" si="1"/>
        <v>5238</v>
      </c>
      <c r="G16" s="10" t="s">
        <v>55</v>
      </c>
    </row>
    <row r="17" spans="1:7" ht="14.1" customHeight="1" x14ac:dyDescent="0.25">
      <c r="A17" s="47" t="s">
        <v>9</v>
      </c>
      <c r="B17" s="48">
        <v>3149</v>
      </c>
      <c r="C17" s="48">
        <v>4</v>
      </c>
      <c r="D17" s="48">
        <v>62</v>
      </c>
      <c r="E17" s="48">
        <f t="shared" si="0"/>
        <v>66</v>
      </c>
      <c r="F17" s="49">
        <f t="shared" si="1"/>
        <v>3215</v>
      </c>
      <c r="G17" s="10" t="s">
        <v>56</v>
      </c>
    </row>
    <row r="18" spans="1:7" ht="14.1" customHeight="1" x14ac:dyDescent="0.25">
      <c r="A18" s="20" t="s">
        <v>10</v>
      </c>
      <c r="B18" s="9">
        <v>2274</v>
      </c>
      <c r="C18" s="9">
        <v>13</v>
      </c>
      <c r="D18" s="9">
        <v>10</v>
      </c>
      <c r="E18" s="9">
        <f t="shared" si="0"/>
        <v>23</v>
      </c>
      <c r="F18" s="39">
        <f t="shared" si="1"/>
        <v>2297</v>
      </c>
      <c r="G18" s="10" t="s">
        <v>57</v>
      </c>
    </row>
    <row r="19" spans="1:7" ht="14.1" customHeight="1" x14ac:dyDescent="0.25">
      <c r="A19" s="47" t="s">
        <v>11</v>
      </c>
      <c r="B19" s="48">
        <v>11468</v>
      </c>
      <c r="C19" s="48">
        <v>547</v>
      </c>
      <c r="D19" s="48">
        <v>601</v>
      </c>
      <c r="E19" s="48">
        <f t="shared" si="0"/>
        <v>1148</v>
      </c>
      <c r="F19" s="49">
        <f t="shared" si="1"/>
        <v>12616</v>
      </c>
      <c r="G19" s="10" t="s">
        <v>58</v>
      </c>
    </row>
    <row r="20" spans="1:7" ht="14.1" customHeight="1" x14ac:dyDescent="0.25">
      <c r="A20" s="20" t="s">
        <v>12</v>
      </c>
      <c r="B20" s="9">
        <v>12288</v>
      </c>
      <c r="C20" s="9">
        <v>455</v>
      </c>
      <c r="D20" s="9">
        <v>1071</v>
      </c>
      <c r="E20" s="9">
        <f t="shared" si="0"/>
        <v>1526</v>
      </c>
      <c r="F20" s="39">
        <f t="shared" si="1"/>
        <v>13814</v>
      </c>
      <c r="G20" s="10" t="s">
        <v>59</v>
      </c>
    </row>
    <row r="21" spans="1:7" ht="14.1" customHeight="1" x14ac:dyDescent="0.25">
      <c r="A21" s="47" t="s">
        <v>13</v>
      </c>
      <c r="B21" s="48">
        <v>1649</v>
      </c>
      <c r="C21" s="48">
        <v>166</v>
      </c>
      <c r="D21" s="48">
        <v>218</v>
      </c>
      <c r="E21" s="48">
        <f t="shared" si="0"/>
        <v>384</v>
      </c>
      <c r="F21" s="49">
        <f t="shared" si="1"/>
        <v>2033</v>
      </c>
      <c r="G21" s="10" t="s">
        <v>60</v>
      </c>
    </row>
    <row r="22" spans="1:7" ht="14.1" customHeight="1" x14ac:dyDescent="0.25">
      <c r="A22" s="20" t="s">
        <v>14</v>
      </c>
      <c r="B22" s="9">
        <v>2645</v>
      </c>
      <c r="C22" s="9">
        <v>27</v>
      </c>
      <c r="D22" s="9">
        <v>224</v>
      </c>
      <c r="E22" s="9">
        <f t="shared" si="0"/>
        <v>251</v>
      </c>
      <c r="F22" s="39">
        <f t="shared" si="1"/>
        <v>2896</v>
      </c>
      <c r="G22" s="10" t="s">
        <v>61</v>
      </c>
    </row>
    <row r="23" spans="1:7" ht="14.1" customHeight="1" x14ac:dyDescent="0.25">
      <c r="A23" s="47" t="s">
        <v>15</v>
      </c>
      <c r="B23" s="48">
        <v>12690</v>
      </c>
      <c r="C23" s="48">
        <v>443</v>
      </c>
      <c r="D23" s="48">
        <v>1954</v>
      </c>
      <c r="E23" s="48">
        <f t="shared" si="0"/>
        <v>2397</v>
      </c>
      <c r="F23" s="49">
        <f t="shared" si="1"/>
        <v>15087</v>
      </c>
      <c r="G23" s="10" t="s">
        <v>62</v>
      </c>
    </row>
    <row r="24" spans="1:7" ht="14.1" customHeight="1" x14ac:dyDescent="0.25">
      <c r="A24" s="20" t="s">
        <v>16</v>
      </c>
      <c r="B24" s="9">
        <v>3680</v>
      </c>
      <c r="C24" s="9">
        <v>133</v>
      </c>
      <c r="D24" s="9">
        <v>132</v>
      </c>
      <c r="E24" s="9">
        <f t="shared" si="0"/>
        <v>265</v>
      </c>
      <c r="F24" s="39">
        <f t="shared" si="1"/>
        <v>3945</v>
      </c>
      <c r="G24" s="10" t="s">
        <v>63</v>
      </c>
    </row>
    <row r="25" spans="1:7" ht="14.1" customHeight="1" x14ac:dyDescent="0.25">
      <c r="A25" s="47" t="s">
        <v>17</v>
      </c>
      <c r="B25" s="48">
        <v>1310</v>
      </c>
      <c r="C25" s="48">
        <v>0</v>
      </c>
      <c r="D25" s="48">
        <v>48</v>
      </c>
      <c r="E25" s="48">
        <f t="shared" si="0"/>
        <v>48</v>
      </c>
      <c r="F25" s="49">
        <f t="shared" si="1"/>
        <v>1358</v>
      </c>
      <c r="G25" s="10" t="s">
        <v>64</v>
      </c>
    </row>
    <row r="26" spans="1:7" ht="14.1" customHeight="1" x14ac:dyDescent="0.25">
      <c r="A26" s="20" t="s">
        <v>18</v>
      </c>
      <c r="B26" s="9">
        <v>85</v>
      </c>
      <c r="C26" s="9">
        <v>84</v>
      </c>
      <c r="D26" s="9">
        <v>170</v>
      </c>
      <c r="E26" s="9">
        <f t="shared" si="0"/>
        <v>254</v>
      </c>
      <c r="F26" s="39">
        <f t="shared" si="1"/>
        <v>339</v>
      </c>
      <c r="G26" s="10" t="s">
        <v>65</v>
      </c>
    </row>
    <row r="27" spans="1:7" ht="14.1" customHeight="1" x14ac:dyDescent="0.25">
      <c r="A27" s="47" t="s">
        <v>19</v>
      </c>
      <c r="B27" s="48">
        <v>25051</v>
      </c>
      <c r="C27" s="48">
        <v>260</v>
      </c>
      <c r="D27" s="48">
        <v>81</v>
      </c>
      <c r="E27" s="48">
        <f t="shared" si="0"/>
        <v>341</v>
      </c>
      <c r="F27" s="49">
        <f t="shared" si="1"/>
        <v>25392</v>
      </c>
      <c r="G27" s="10" t="s">
        <v>66</v>
      </c>
    </row>
    <row r="28" spans="1:7" ht="14.1" customHeight="1" x14ac:dyDescent="0.25">
      <c r="A28" s="20" t="s">
        <v>20</v>
      </c>
      <c r="B28" s="9">
        <v>827</v>
      </c>
      <c r="C28" s="9">
        <v>149</v>
      </c>
      <c r="D28" s="9">
        <v>263</v>
      </c>
      <c r="E28" s="9">
        <f t="shared" si="0"/>
        <v>412</v>
      </c>
      <c r="F28" s="39">
        <f t="shared" si="1"/>
        <v>1239</v>
      </c>
      <c r="G28" s="10" t="s">
        <v>67</v>
      </c>
    </row>
    <row r="29" spans="1:7" ht="14.1" customHeight="1" x14ac:dyDescent="0.25">
      <c r="A29" s="47" t="s">
        <v>21</v>
      </c>
      <c r="B29" s="48">
        <v>2200</v>
      </c>
      <c r="C29" s="48">
        <v>55</v>
      </c>
      <c r="D29" s="48">
        <v>30</v>
      </c>
      <c r="E29" s="48">
        <f t="shared" si="0"/>
        <v>85</v>
      </c>
      <c r="F29" s="49">
        <f t="shared" si="1"/>
        <v>2285</v>
      </c>
      <c r="G29" s="10" t="s">
        <v>68</v>
      </c>
    </row>
    <row r="30" spans="1:7" ht="14.1" customHeight="1" x14ac:dyDescent="0.25">
      <c r="A30" s="20" t="s">
        <v>22</v>
      </c>
      <c r="B30" s="9">
        <v>5138</v>
      </c>
      <c r="C30" s="9">
        <v>87</v>
      </c>
      <c r="D30" s="9">
        <v>506</v>
      </c>
      <c r="E30" s="9">
        <f t="shared" si="0"/>
        <v>593</v>
      </c>
      <c r="F30" s="39">
        <f t="shared" si="1"/>
        <v>5731</v>
      </c>
      <c r="G30" s="10" t="s">
        <v>69</v>
      </c>
    </row>
    <row r="31" spans="1:7" ht="14.1" customHeight="1" x14ac:dyDescent="0.25">
      <c r="A31" s="47" t="s">
        <v>23</v>
      </c>
      <c r="B31" s="48">
        <v>203</v>
      </c>
      <c r="C31" s="48">
        <v>334</v>
      </c>
      <c r="D31" s="48">
        <v>2224</v>
      </c>
      <c r="E31" s="48">
        <f t="shared" si="0"/>
        <v>2558</v>
      </c>
      <c r="F31" s="49">
        <f t="shared" si="1"/>
        <v>2761</v>
      </c>
      <c r="G31" s="10" t="s">
        <v>70</v>
      </c>
    </row>
    <row r="32" spans="1:7" ht="14.1" customHeight="1" x14ac:dyDescent="0.25">
      <c r="A32" s="20" t="s">
        <v>24</v>
      </c>
      <c r="B32" s="9">
        <v>3227</v>
      </c>
      <c r="C32" s="9">
        <v>47</v>
      </c>
      <c r="D32" s="9">
        <v>178</v>
      </c>
      <c r="E32" s="9">
        <f t="shared" si="0"/>
        <v>225</v>
      </c>
      <c r="F32" s="39">
        <f t="shared" si="1"/>
        <v>3452</v>
      </c>
      <c r="G32" s="10" t="s">
        <v>71</v>
      </c>
    </row>
    <row r="33" spans="1:7" ht="14.1" customHeight="1" x14ac:dyDescent="0.25">
      <c r="A33" s="47" t="s">
        <v>25</v>
      </c>
      <c r="B33" s="48">
        <v>2989</v>
      </c>
      <c r="C33" s="48">
        <v>80</v>
      </c>
      <c r="D33" s="48">
        <v>166</v>
      </c>
      <c r="E33" s="48">
        <f t="shared" si="0"/>
        <v>246</v>
      </c>
      <c r="F33" s="49">
        <f t="shared" si="1"/>
        <v>3235</v>
      </c>
      <c r="G33" s="10" t="s">
        <v>72</v>
      </c>
    </row>
    <row r="34" spans="1:7" ht="14.1" customHeight="1" x14ac:dyDescent="0.25">
      <c r="A34" s="20" t="s">
        <v>26</v>
      </c>
      <c r="B34" s="9">
        <v>2782</v>
      </c>
      <c r="C34" s="9">
        <v>124</v>
      </c>
      <c r="D34" s="9">
        <v>129</v>
      </c>
      <c r="E34" s="9">
        <f t="shared" si="0"/>
        <v>253</v>
      </c>
      <c r="F34" s="39">
        <f t="shared" si="1"/>
        <v>3035</v>
      </c>
      <c r="G34" s="10" t="s">
        <v>73</v>
      </c>
    </row>
    <row r="35" spans="1:7" ht="14.1" customHeight="1" x14ac:dyDescent="0.25">
      <c r="A35" s="47" t="s">
        <v>27</v>
      </c>
      <c r="B35" s="48">
        <v>1193</v>
      </c>
      <c r="C35" s="48">
        <v>17</v>
      </c>
      <c r="D35" s="48">
        <v>44</v>
      </c>
      <c r="E35" s="48">
        <f t="shared" si="0"/>
        <v>61</v>
      </c>
      <c r="F35" s="49">
        <f t="shared" si="1"/>
        <v>1254</v>
      </c>
      <c r="G35" s="10" t="s">
        <v>74</v>
      </c>
    </row>
    <row r="36" spans="1:7" ht="14.1" customHeight="1" x14ac:dyDescent="0.25">
      <c r="A36" s="20" t="s">
        <v>28</v>
      </c>
      <c r="B36" s="9">
        <v>7687</v>
      </c>
      <c r="C36" s="9">
        <v>43</v>
      </c>
      <c r="D36" s="9">
        <v>47</v>
      </c>
      <c r="E36" s="9">
        <f t="shared" si="0"/>
        <v>90</v>
      </c>
      <c r="F36" s="39">
        <f t="shared" si="1"/>
        <v>7777</v>
      </c>
      <c r="G36" s="10" t="s">
        <v>96</v>
      </c>
    </row>
    <row r="37" spans="1:7" ht="14.1" customHeight="1" x14ac:dyDescent="0.25">
      <c r="A37" s="47" t="s">
        <v>29</v>
      </c>
      <c r="B37" s="48">
        <v>140</v>
      </c>
      <c r="C37" s="48">
        <v>10</v>
      </c>
      <c r="D37" s="48">
        <v>10</v>
      </c>
      <c r="E37" s="48">
        <f t="shared" si="0"/>
        <v>20</v>
      </c>
      <c r="F37" s="49">
        <f t="shared" si="1"/>
        <v>160</v>
      </c>
      <c r="G37" s="10" t="s">
        <v>75</v>
      </c>
    </row>
    <row r="38" spans="1:7" ht="14.1" customHeight="1" x14ac:dyDescent="0.25">
      <c r="A38" s="20" t="s">
        <v>30</v>
      </c>
      <c r="B38" s="9">
        <v>7210</v>
      </c>
      <c r="C38" s="9">
        <v>110</v>
      </c>
      <c r="D38" s="9">
        <v>129</v>
      </c>
      <c r="E38" s="9">
        <f t="shared" si="0"/>
        <v>239</v>
      </c>
      <c r="F38" s="39">
        <f t="shared" si="1"/>
        <v>7449</v>
      </c>
      <c r="G38" s="10" t="s">
        <v>76</v>
      </c>
    </row>
    <row r="39" spans="1:7" ht="14.1" customHeight="1" x14ac:dyDescent="0.25">
      <c r="A39" s="47" t="s">
        <v>31</v>
      </c>
      <c r="B39" s="48">
        <v>1051</v>
      </c>
      <c r="C39" s="48">
        <v>0</v>
      </c>
      <c r="D39" s="48">
        <v>57</v>
      </c>
      <c r="E39" s="48">
        <f t="shared" si="0"/>
        <v>57</v>
      </c>
      <c r="F39" s="49">
        <f t="shared" si="1"/>
        <v>1108</v>
      </c>
      <c r="G39" s="10" t="s">
        <v>77</v>
      </c>
    </row>
    <row r="40" spans="1:7" ht="14.1" customHeight="1" x14ac:dyDescent="0.25">
      <c r="A40" s="20" t="s">
        <v>32</v>
      </c>
      <c r="B40" s="9">
        <v>932</v>
      </c>
      <c r="C40" s="9">
        <v>7</v>
      </c>
      <c r="D40" s="9">
        <v>105</v>
      </c>
      <c r="E40" s="9">
        <f t="shared" si="0"/>
        <v>112</v>
      </c>
      <c r="F40" s="39">
        <f t="shared" si="1"/>
        <v>1044</v>
      </c>
      <c r="G40" s="10" t="s">
        <v>78</v>
      </c>
    </row>
    <row r="41" spans="1:7" ht="9" customHeight="1" x14ac:dyDescent="0.2">
      <c r="A41" s="27"/>
      <c r="B41" s="28"/>
      <c r="C41" s="28"/>
      <c r="D41" s="28"/>
      <c r="E41" s="28"/>
      <c r="F41" s="28"/>
    </row>
    <row r="42" spans="1:7" ht="23.25" customHeight="1" x14ac:dyDescent="0.2">
      <c r="A42" s="45" t="s">
        <v>1</v>
      </c>
      <c r="B42" s="46">
        <f>SUM(B9:B40)</f>
        <v>157216</v>
      </c>
      <c r="C42" s="46">
        <f t="shared" ref="C42:F42" si="2">SUM(C9:C40)</f>
        <v>5256</v>
      </c>
      <c r="D42" s="46">
        <f t="shared" si="2"/>
        <v>10969</v>
      </c>
      <c r="E42" s="46">
        <f t="shared" si="2"/>
        <v>16225</v>
      </c>
      <c r="F42" s="46">
        <f t="shared" si="2"/>
        <v>173441</v>
      </c>
    </row>
    <row r="43" spans="1:7" x14ac:dyDescent="0.2">
      <c r="A43" s="63"/>
      <c r="C43" s="22"/>
      <c r="D43" s="11">
        <f>B42*100/$F$42</f>
        <v>90.645233825911987</v>
      </c>
      <c r="E43" s="11">
        <f>E42*100/$F$42</f>
        <v>9.3547661740880184</v>
      </c>
      <c r="F43" s="11">
        <f>SUM(D43:E43)</f>
        <v>100</v>
      </c>
    </row>
    <row r="44" spans="1:7" x14ac:dyDescent="0.2">
      <c r="A44" s="42" t="s">
        <v>97</v>
      </c>
      <c r="C44" s="18"/>
    </row>
    <row r="45" spans="1:7" x14ac:dyDescent="0.2">
      <c r="A45" s="21"/>
      <c r="D45" s="22" t="s">
        <v>85</v>
      </c>
      <c r="E45" s="22" t="s">
        <v>89</v>
      </c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zoomScaleNormal="100" workbookViewId="0">
      <selection activeCell="H79" sqref="H79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4"/>
    </row>
    <row r="4" spans="1:10" ht="18.75" customHeight="1" x14ac:dyDescent="0.25">
      <c r="A4" s="69" t="s">
        <v>82</v>
      </c>
      <c r="B4" s="71" t="s">
        <v>33</v>
      </c>
      <c r="C4" s="71" t="s">
        <v>79</v>
      </c>
      <c r="D4" s="71" t="s">
        <v>80</v>
      </c>
      <c r="E4" s="71" t="s">
        <v>35</v>
      </c>
      <c r="F4" s="71" t="s">
        <v>84</v>
      </c>
      <c r="G4" s="71" t="s">
        <v>41</v>
      </c>
      <c r="H4" s="70" t="s">
        <v>1</v>
      </c>
    </row>
    <row r="5" spans="1:10" ht="18.75" customHeight="1" x14ac:dyDescent="0.25">
      <c r="A5" s="69"/>
      <c r="B5" s="71"/>
      <c r="C5" s="71"/>
      <c r="D5" s="71"/>
      <c r="E5" s="71"/>
      <c r="F5" s="71"/>
      <c r="G5" s="71"/>
      <c r="H5" s="70"/>
    </row>
    <row r="6" spans="1:10" ht="9" customHeight="1" x14ac:dyDescent="0.25">
      <c r="A6" s="29"/>
      <c r="B6" s="31"/>
      <c r="C6" s="31"/>
      <c r="D6" s="31"/>
      <c r="E6" s="31"/>
      <c r="F6" s="31"/>
      <c r="G6" s="31"/>
      <c r="H6" s="31"/>
    </row>
    <row r="7" spans="1:10" x14ac:dyDescent="0.25">
      <c r="A7" s="47" t="s">
        <v>2</v>
      </c>
      <c r="B7" s="53">
        <v>1484</v>
      </c>
      <c r="C7" s="53">
        <v>853</v>
      </c>
      <c r="D7" s="53">
        <v>144</v>
      </c>
      <c r="E7" s="53">
        <v>196</v>
      </c>
      <c r="F7" s="53">
        <v>132</v>
      </c>
      <c r="G7" s="53">
        <v>0</v>
      </c>
      <c r="H7" s="57">
        <f t="shared" ref="H7:H38" si="0">SUM(B7:G7)</f>
        <v>2809</v>
      </c>
      <c r="I7" s="10" t="s">
        <v>50</v>
      </c>
      <c r="J7" s="12"/>
    </row>
    <row r="8" spans="1:10" x14ac:dyDescent="0.25">
      <c r="A8" s="15" t="s">
        <v>3</v>
      </c>
      <c r="B8" s="2">
        <v>1398</v>
      </c>
      <c r="C8" s="2">
        <v>433</v>
      </c>
      <c r="D8" s="2">
        <v>167</v>
      </c>
      <c r="E8" s="2">
        <v>54</v>
      </c>
      <c r="F8" s="2">
        <v>72</v>
      </c>
      <c r="G8" s="2">
        <v>1</v>
      </c>
      <c r="H8" s="58">
        <f t="shared" si="0"/>
        <v>2125</v>
      </c>
      <c r="I8" s="10" t="s">
        <v>51</v>
      </c>
      <c r="J8" s="12"/>
    </row>
    <row r="9" spans="1:10" x14ac:dyDescent="0.25">
      <c r="A9" s="47" t="s">
        <v>4</v>
      </c>
      <c r="B9" s="53">
        <v>123</v>
      </c>
      <c r="C9" s="53">
        <v>76</v>
      </c>
      <c r="D9" s="53">
        <v>23</v>
      </c>
      <c r="E9" s="53">
        <v>7</v>
      </c>
      <c r="F9" s="53">
        <v>13</v>
      </c>
      <c r="G9" s="53">
        <v>0</v>
      </c>
      <c r="H9" s="57">
        <f t="shared" si="0"/>
        <v>242</v>
      </c>
      <c r="I9" s="10" t="s">
        <v>52</v>
      </c>
      <c r="J9" s="12"/>
    </row>
    <row r="10" spans="1:10" x14ac:dyDescent="0.25">
      <c r="A10" s="15" t="s">
        <v>5</v>
      </c>
      <c r="B10" s="2">
        <v>230</v>
      </c>
      <c r="C10" s="2">
        <v>161</v>
      </c>
      <c r="D10" s="2">
        <v>37</v>
      </c>
      <c r="E10" s="2">
        <v>104</v>
      </c>
      <c r="F10" s="2">
        <v>22</v>
      </c>
      <c r="G10" s="2">
        <v>3</v>
      </c>
      <c r="H10" s="58">
        <f t="shared" si="0"/>
        <v>557</v>
      </c>
      <c r="I10" s="10" t="s">
        <v>95</v>
      </c>
      <c r="J10" s="12"/>
    </row>
    <row r="11" spans="1:10" x14ac:dyDescent="0.25">
      <c r="A11" s="47" t="s">
        <v>6</v>
      </c>
      <c r="B11" s="53">
        <v>287</v>
      </c>
      <c r="C11" s="53">
        <v>200</v>
      </c>
      <c r="D11" s="53">
        <v>34</v>
      </c>
      <c r="E11" s="53">
        <v>59</v>
      </c>
      <c r="F11" s="53">
        <v>30</v>
      </c>
      <c r="G11" s="53">
        <v>1</v>
      </c>
      <c r="H11" s="57">
        <f t="shared" si="0"/>
        <v>611</v>
      </c>
      <c r="I11" s="10" t="s">
        <v>53</v>
      </c>
      <c r="J11" s="12"/>
    </row>
    <row r="12" spans="1:10" x14ac:dyDescent="0.25">
      <c r="A12" s="15" t="s">
        <v>7</v>
      </c>
      <c r="B12" s="2">
        <v>2519</v>
      </c>
      <c r="C12" s="2">
        <v>1263</v>
      </c>
      <c r="D12" s="2">
        <v>397</v>
      </c>
      <c r="E12" s="2">
        <v>175</v>
      </c>
      <c r="F12" s="2">
        <v>223</v>
      </c>
      <c r="G12" s="2">
        <v>0</v>
      </c>
      <c r="H12" s="58">
        <f t="shared" si="0"/>
        <v>4577</v>
      </c>
      <c r="I12" s="10" t="s">
        <v>54</v>
      </c>
      <c r="J12" s="12"/>
    </row>
    <row r="13" spans="1:10" x14ac:dyDescent="0.25">
      <c r="A13" s="47" t="s">
        <v>94</v>
      </c>
      <c r="B13" s="53">
        <v>14791</v>
      </c>
      <c r="C13" s="53">
        <v>5746</v>
      </c>
      <c r="D13" s="53">
        <v>2756</v>
      </c>
      <c r="E13" s="53">
        <v>4287</v>
      </c>
      <c r="F13" s="53">
        <v>1807</v>
      </c>
      <c r="G13" s="53">
        <v>6</v>
      </c>
      <c r="H13" s="57">
        <f>SUM(B13:G13)</f>
        <v>29393</v>
      </c>
      <c r="I13" s="10" t="s">
        <v>93</v>
      </c>
      <c r="J13" s="12"/>
    </row>
    <row r="14" spans="1:10" x14ac:dyDescent="0.25">
      <c r="A14" s="15" t="s">
        <v>8</v>
      </c>
      <c r="B14" s="2">
        <v>2589</v>
      </c>
      <c r="C14" s="2">
        <v>1380</v>
      </c>
      <c r="D14" s="2">
        <v>226</v>
      </c>
      <c r="E14" s="2">
        <v>414</v>
      </c>
      <c r="F14" s="2">
        <v>425</v>
      </c>
      <c r="G14" s="2">
        <v>0</v>
      </c>
      <c r="H14" s="58">
        <f t="shared" si="0"/>
        <v>5034</v>
      </c>
      <c r="I14" s="10" t="s">
        <v>55</v>
      </c>
      <c r="J14" s="12"/>
    </row>
    <row r="15" spans="1:10" x14ac:dyDescent="0.25">
      <c r="A15" s="47" t="s">
        <v>9</v>
      </c>
      <c r="B15" s="53">
        <v>1761</v>
      </c>
      <c r="C15" s="53">
        <v>672</v>
      </c>
      <c r="D15" s="53">
        <v>447</v>
      </c>
      <c r="E15" s="53">
        <v>127</v>
      </c>
      <c r="F15" s="53">
        <v>141</v>
      </c>
      <c r="G15" s="53">
        <v>1</v>
      </c>
      <c r="H15" s="57">
        <f t="shared" si="0"/>
        <v>3149</v>
      </c>
      <c r="I15" s="10" t="s">
        <v>56</v>
      </c>
      <c r="J15" s="12"/>
    </row>
    <row r="16" spans="1:10" x14ac:dyDescent="0.25">
      <c r="A16" s="15" t="s">
        <v>10</v>
      </c>
      <c r="B16" s="2">
        <v>1010</v>
      </c>
      <c r="C16" s="2">
        <v>680</v>
      </c>
      <c r="D16" s="2">
        <v>83</v>
      </c>
      <c r="E16" s="2">
        <v>261</v>
      </c>
      <c r="F16" s="2">
        <v>238</v>
      </c>
      <c r="G16" s="2">
        <v>2</v>
      </c>
      <c r="H16" s="58">
        <f t="shared" si="0"/>
        <v>2274</v>
      </c>
      <c r="I16" s="10" t="s">
        <v>57</v>
      </c>
      <c r="J16" s="12"/>
    </row>
    <row r="17" spans="1:10" x14ac:dyDescent="0.25">
      <c r="A17" s="47" t="s">
        <v>11</v>
      </c>
      <c r="B17" s="53">
        <v>5352</v>
      </c>
      <c r="C17" s="53">
        <v>3521</v>
      </c>
      <c r="D17" s="53">
        <v>1171</v>
      </c>
      <c r="E17" s="53">
        <v>996</v>
      </c>
      <c r="F17" s="53">
        <v>421</v>
      </c>
      <c r="G17" s="53">
        <v>7</v>
      </c>
      <c r="H17" s="57">
        <f t="shared" si="0"/>
        <v>11468</v>
      </c>
      <c r="I17" s="10" t="s">
        <v>58</v>
      </c>
      <c r="J17" s="12"/>
    </row>
    <row r="18" spans="1:10" x14ac:dyDescent="0.25">
      <c r="A18" s="15" t="s">
        <v>12</v>
      </c>
      <c r="B18" s="2">
        <v>6917</v>
      </c>
      <c r="C18" s="2">
        <v>3136</v>
      </c>
      <c r="D18" s="2">
        <v>859</v>
      </c>
      <c r="E18" s="2">
        <v>601</v>
      </c>
      <c r="F18" s="2">
        <v>771</v>
      </c>
      <c r="G18" s="2">
        <v>4</v>
      </c>
      <c r="H18" s="58">
        <f t="shared" si="0"/>
        <v>12288</v>
      </c>
      <c r="I18" s="10" t="s">
        <v>59</v>
      </c>
      <c r="J18" s="12"/>
    </row>
    <row r="19" spans="1:10" x14ac:dyDescent="0.25">
      <c r="A19" s="47" t="s">
        <v>13</v>
      </c>
      <c r="B19" s="53">
        <v>853</v>
      </c>
      <c r="C19" s="53">
        <v>304</v>
      </c>
      <c r="D19" s="53">
        <v>387</v>
      </c>
      <c r="E19" s="53">
        <v>72</v>
      </c>
      <c r="F19" s="53">
        <v>33</v>
      </c>
      <c r="G19" s="53">
        <v>0</v>
      </c>
      <c r="H19" s="57">
        <f t="shared" si="0"/>
        <v>1649</v>
      </c>
      <c r="I19" s="10" t="s">
        <v>60</v>
      </c>
      <c r="J19" s="12"/>
    </row>
    <row r="20" spans="1:10" x14ac:dyDescent="0.25">
      <c r="A20" s="15" t="s">
        <v>14</v>
      </c>
      <c r="B20" s="2">
        <v>1211</v>
      </c>
      <c r="C20" s="2">
        <v>634</v>
      </c>
      <c r="D20" s="2">
        <v>134</v>
      </c>
      <c r="E20" s="2">
        <v>492</v>
      </c>
      <c r="F20" s="2">
        <v>173</v>
      </c>
      <c r="G20" s="2">
        <v>1</v>
      </c>
      <c r="H20" s="58">
        <f t="shared" si="0"/>
        <v>2645</v>
      </c>
      <c r="I20" s="10" t="s">
        <v>61</v>
      </c>
      <c r="J20" s="12"/>
    </row>
    <row r="21" spans="1:10" x14ac:dyDescent="0.25">
      <c r="A21" s="47" t="s">
        <v>15</v>
      </c>
      <c r="B21" s="53">
        <v>7436</v>
      </c>
      <c r="C21" s="53">
        <v>2470</v>
      </c>
      <c r="D21" s="53">
        <v>1271</v>
      </c>
      <c r="E21" s="53">
        <v>876</v>
      </c>
      <c r="F21" s="53">
        <v>626</v>
      </c>
      <c r="G21" s="53">
        <v>11</v>
      </c>
      <c r="H21" s="57">
        <f t="shared" si="0"/>
        <v>12690</v>
      </c>
      <c r="I21" s="10" t="s">
        <v>62</v>
      </c>
      <c r="J21" s="12"/>
    </row>
    <row r="22" spans="1:10" x14ac:dyDescent="0.25">
      <c r="A22" s="15" t="s">
        <v>16</v>
      </c>
      <c r="B22" s="2">
        <v>1705</v>
      </c>
      <c r="C22" s="2">
        <v>1105</v>
      </c>
      <c r="D22" s="2">
        <v>259</v>
      </c>
      <c r="E22" s="2">
        <v>356</v>
      </c>
      <c r="F22" s="2">
        <v>254</v>
      </c>
      <c r="G22" s="2">
        <v>1</v>
      </c>
      <c r="H22" s="58">
        <f t="shared" si="0"/>
        <v>3680</v>
      </c>
      <c r="I22" s="10" t="s">
        <v>63</v>
      </c>
      <c r="J22" s="12"/>
    </row>
    <row r="23" spans="1:10" x14ac:dyDescent="0.25">
      <c r="A23" s="47" t="s">
        <v>17</v>
      </c>
      <c r="B23" s="53">
        <v>458</v>
      </c>
      <c r="C23" s="53">
        <v>456</v>
      </c>
      <c r="D23" s="53">
        <v>41</v>
      </c>
      <c r="E23" s="53">
        <v>172</v>
      </c>
      <c r="F23" s="53">
        <v>183</v>
      </c>
      <c r="G23" s="53">
        <v>0</v>
      </c>
      <c r="H23" s="57">
        <f t="shared" si="0"/>
        <v>1310</v>
      </c>
      <c r="I23" s="10" t="s">
        <v>64</v>
      </c>
      <c r="J23" s="12"/>
    </row>
    <row r="24" spans="1:10" x14ac:dyDescent="0.25">
      <c r="A24" s="15" t="s">
        <v>18</v>
      </c>
      <c r="B24" s="2">
        <v>25</v>
      </c>
      <c r="C24" s="2">
        <v>29</v>
      </c>
      <c r="D24" s="2">
        <v>14</v>
      </c>
      <c r="E24" s="2">
        <v>11</v>
      </c>
      <c r="F24" s="2">
        <v>6</v>
      </c>
      <c r="G24" s="2">
        <v>0</v>
      </c>
      <c r="H24" s="58">
        <f t="shared" si="0"/>
        <v>85</v>
      </c>
      <c r="I24" s="10" t="s">
        <v>65</v>
      </c>
      <c r="J24" s="12"/>
    </row>
    <row r="25" spans="1:10" x14ac:dyDescent="0.25">
      <c r="A25" s="47" t="s">
        <v>19</v>
      </c>
      <c r="B25" s="53">
        <v>14424</v>
      </c>
      <c r="C25" s="53">
        <v>6752</v>
      </c>
      <c r="D25" s="53">
        <v>906</v>
      </c>
      <c r="E25" s="53">
        <v>1724</v>
      </c>
      <c r="F25" s="53">
        <v>1244</v>
      </c>
      <c r="G25" s="53">
        <v>1</v>
      </c>
      <c r="H25" s="57">
        <f t="shared" si="0"/>
        <v>25051</v>
      </c>
      <c r="I25" s="10" t="s">
        <v>66</v>
      </c>
      <c r="J25" s="12"/>
    </row>
    <row r="26" spans="1:10" x14ac:dyDescent="0.25">
      <c r="A26" s="15" t="s">
        <v>20</v>
      </c>
      <c r="B26" s="2">
        <v>440</v>
      </c>
      <c r="C26" s="2">
        <v>156</v>
      </c>
      <c r="D26" s="2">
        <v>120</v>
      </c>
      <c r="E26" s="2">
        <v>66</v>
      </c>
      <c r="F26" s="2">
        <v>45</v>
      </c>
      <c r="G26" s="2">
        <v>0</v>
      </c>
      <c r="H26" s="58">
        <f t="shared" si="0"/>
        <v>827</v>
      </c>
      <c r="I26" s="10" t="s">
        <v>67</v>
      </c>
      <c r="J26" s="12"/>
    </row>
    <row r="27" spans="1:10" x14ac:dyDescent="0.25">
      <c r="A27" s="47" t="s">
        <v>21</v>
      </c>
      <c r="B27" s="53">
        <v>1179</v>
      </c>
      <c r="C27" s="53">
        <v>350</v>
      </c>
      <c r="D27" s="53">
        <v>250</v>
      </c>
      <c r="E27" s="53">
        <v>232</v>
      </c>
      <c r="F27" s="53">
        <v>188</v>
      </c>
      <c r="G27" s="53">
        <v>1</v>
      </c>
      <c r="H27" s="57">
        <f t="shared" si="0"/>
        <v>2200</v>
      </c>
      <c r="I27" s="10" t="s">
        <v>68</v>
      </c>
      <c r="J27" s="12"/>
    </row>
    <row r="28" spans="1:10" x14ac:dyDescent="0.25">
      <c r="A28" s="15" t="s">
        <v>22</v>
      </c>
      <c r="B28" s="2">
        <v>2765</v>
      </c>
      <c r="C28" s="2">
        <v>1611</v>
      </c>
      <c r="D28" s="2">
        <v>197</v>
      </c>
      <c r="E28" s="2">
        <v>303</v>
      </c>
      <c r="F28" s="2">
        <v>262</v>
      </c>
      <c r="G28" s="2">
        <v>0</v>
      </c>
      <c r="H28" s="58">
        <f t="shared" si="0"/>
        <v>5138</v>
      </c>
      <c r="I28" s="10" t="s">
        <v>69</v>
      </c>
      <c r="J28" s="12"/>
    </row>
    <row r="29" spans="1:10" x14ac:dyDescent="0.25">
      <c r="A29" s="47" t="s">
        <v>23</v>
      </c>
      <c r="B29" s="53">
        <v>89</v>
      </c>
      <c r="C29" s="53">
        <v>32</v>
      </c>
      <c r="D29" s="53">
        <v>16</v>
      </c>
      <c r="E29" s="53">
        <v>50</v>
      </c>
      <c r="F29" s="53">
        <v>16</v>
      </c>
      <c r="G29" s="53">
        <v>0</v>
      </c>
      <c r="H29" s="57">
        <f t="shared" si="0"/>
        <v>203</v>
      </c>
      <c r="I29" s="10" t="s">
        <v>70</v>
      </c>
      <c r="J29" s="12"/>
    </row>
    <row r="30" spans="1:10" x14ac:dyDescent="0.25">
      <c r="A30" s="15" t="s">
        <v>24</v>
      </c>
      <c r="B30" s="2">
        <v>1778</v>
      </c>
      <c r="C30" s="2">
        <v>829</v>
      </c>
      <c r="D30" s="2">
        <v>154</v>
      </c>
      <c r="E30" s="2">
        <v>260</v>
      </c>
      <c r="F30" s="2">
        <v>206</v>
      </c>
      <c r="G30" s="2">
        <v>0</v>
      </c>
      <c r="H30" s="58">
        <f t="shared" si="0"/>
        <v>3227</v>
      </c>
      <c r="I30" s="10" t="s">
        <v>71</v>
      </c>
      <c r="J30" s="12"/>
    </row>
    <row r="31" spans="1:10" x14ac:dyDescent="0.25">
      <c r="A31" s="47" t="s">
        <v>25</v>
      </c>
      <c r="B31" s="53">
        <v>1514</v>
      </c>
      <c r="C31" s="53">
        <v>799</v>
      </c>
      <c r="D31" s="53">
        <v>262</v>
      </c>
      <c r="E31" s="53">
        <v>301</v>
      </c>
      <c r="F31" s="53">
        <v>113</v>
      </c>
      <c r="G31" s="53">
        <v>0</v>
      </c>
      <c r="H31" s="57">
        <f t="shared" si="0"/>
        <v>2989</v>
      </c>
      <c r="I31" s="10" t="s">
        <v>72</v>
      </c>
      <c r="J31" s="12"/>
    </row>
    <row r="32" spans="1:10" x14ac:dyDescent="0.25">
      <c r="A32" s="15" t="s">
        <v>26</v>
      </c>
      <c r="B32" s="2">
        <v>1304</v>
      </c>
      <c r="C32" s="2">
        <v>935</v>
      </c>
      <c r="D32" s="2">
        <v>221</v>
      </c>
      <c r="E32" s="2">
        <v>141</v>
      </c>
      <c r="F32" s="2">
        <v>179</v>
      </c>
      <c r="G32" s="2">
        <v>2</v>
      </c>
      <c r="H32" s="58">
        <f t="shared" si="0"/>
        <v>2782</v>
      </c>
      <c r="I32" s="10" t="s">
        <v>73</v>
      </c>
      <c r="J32" s="12"/>
    </row>
    <row r="33" spans="1:10" x14ac:dyDescent="0.25">
      <c r="A33" s="47" t="s">
        <v>27</v>
      </c>
      <c r="B33" s="53">
        <v>645</v>
      </c>
      <c r="C33" s="53">
        <v>290</v>
      </c>
      <c r="D33" s="53">
        <v>98</v>
      </c>
      <c r="E33" s="53">
        <v>100</v>
      </c>
      <c r="F33" s="53">
        <v>59</v>
      </c>
      <c r="G33" s="53">
        <v>1</v>
      </c>
      <c r="H33" s="57">
        <f t="shared" si="0"/>
        <v>1193</v>
      </c>
      <c r="I33" s="10" t="s">
        <v>74</v>
      </c>
      <c r="J33" s="12"/>
    </row>
    <row r="34" spans="1:10" x14ac:dyDescent="0.25">
      <c r="A34" s="15" t="s">
        <v>28</v>
      </c>
      <c r="B34" s="2">
        <v>4278</v>
      </c>
      <c r="C34" s="2">
        <v>1929</v>
      </c>
      <c r="D34" s="2">
        <v>358</v>
      </c>
      <c r="E34" s="2">
        <v>583</v>
      </c>
      <c r="F34" s="2">
        <v>539</v>
      </c>
      <c r="G34" s="2">
        <v>0</v>
      </c>
      <c r="H34" s="58">
        <f t="shared" si="0"/>
        <v>7687</v>
      </c>
      <c r="I34" s="10" t="s">
        <v>96</v>
      </c>
      <c r="J34" s="12"/>
    </row>
    <row r="35" spans="1:10" x14ac:dyDescent="0.25">
      <c r="A35" s="47" t="s">
        <v>29</v>
      </c>
      <c r="B35" s="53">
        <v>52</v>
      </c>
      <c r="C35" s="53">
        <v>52</v>
      </c>
      <c r="D35" s="53">
        <v>7</v>
      </c>
      <c r="E35" s="53">
        <v>19</v>
      </c>
      <c r="F35" s="53">
        <v>10</v>
      </c>
      <c r="G35" s="53">
        <v>0</v>
      </c>
      <c r="H35" s="57">
        <f t="shared" si="0"/>
        <v>140</v>
      </c>
      <c r="I35" s="10" t="s">
        <v>75</v>
      </c>
      <c r="J35" s="12"/>
    </row>
    <row r="36" spans="1:10" x14ac:dyDescent="0.25">
      <c r="A36" s="15" t="s">
        <v>30</v>
      </c>
      <c r="B36" s="2">
        <v>3212</v>
      </c>
      <c r="C36" s="2">
        <v>2359</v>
      </c>
      <c r="D36" s="2">
        <v>406</v>
      </c>
      <c r="E36" s="2">
        <v>802</v>
      </c>
      <c r="F36" s="2">
        <v>428</v>
      </c>
      <c r="G36" s="2">
        <v>3</v>
      </c>
      <c r="H36" s="58">
        <f t="shared" si="0"/>
        <v>7210</v>
      </c>
      <c r="I36" s="10" t="s">
        <v>76</v>
      </c>
      <c r="J36" s="12"/>
    </row>
    <row r="37" spans="1:10" x14ac:dyDescent="0.25">
      <c r="A37" s="47" t="s">
        <v>31</v>
      </c>
      <c r="B37" s="53">
        <v>656</v>
      </c>
      <c r="C37" s="53">
        <v>119</v>
      </c>
      <c r="D37" s="53">
        <v>40</v>
      </c>
      <c r="E37" s="53">
        <v>117</v>
      </c>
      <c r="F37" s="53">
        <v>119</v>
      </c>
      <c r="G37" s="53">
        <v>0</v>
      </c>
      <c r="H37" s="57">
        <f t="shared" si="0"/>
        <v>1051</v>
      </c>
      <c r="I37" s="10" t="s">
        <v>77</v>
      </c>
      <c r="J37" s="12"/>
    </row>
    <row r="38" spans="1:10" x14ac:dyDescent="0.25">
      <c r="A38" s="15" t="s">
        <v>32</v>
      </c>
      <c r="B38" s="2">
        <v>546</v>
      </c>
      <c r="C38" s="2">
        <v>252</v>
      </c>
      <c r="D38" s="2">
        <v>71</v>
      </c>
      <c r="E38" s="2">
        <v>37</v>
      </c>
      <c r="F38" s="2">
        <v>26</v>
      </c>
      <c r="G38" s="2">
        <v>0</v>
      </c>
      <c r="H38" s="58">
        <f t="shared" si="0"/>
        <v>932</v>
      </c>
      <c r="I38" s="10" t="s">
        <v>78</v>
      </c>
      <c r="J38" s="12"/>
    </row>
    <row r="39" spans="1:10" ht="8.25" customHeight="1" x14ac:dyDescent="0.25">
      <c r="A39" s="29"/>
      <c r="B39" s="30"/>
      <c r="C39" s="30"/>
      <c r="D39" s="30"/>
      <c r="E39" s="30"/>
      <c r="F39" s="30"/>
      <c r="G39" s="30"/>
      <c r="H39" s="30"/>
    </row>
    <row r="40" spans="1:10" ht="23.25" customHeight="1" x14ac:dyDescent="0.25">
      <c r="A40" s="50" t="s">
        <v>1</v>
      </c>
      <c r="B40" s="51">
        <f t="shared" ref="B40:H40" si="1">SUM(B7:B38)</f>
        <v>83031</v>
      </c>
      <c r="C40" s="51">
        <f t="shared" si="1"/>
        <v>39584</v>
      </c>
      <c r="D40" s="51">
        <f t="shared" si="1"/>
        <v>11556</v>
      </c>
      <c r="E40" s="51">
        <f t="shared" si="1"/>
        <v>13995</v>
      </c>
      <c r="F40" s="51">
        <f t="shared" si="1"/>
        <v>9004</v>
      </c>
      <c r="G40" s="51">
        <f t="shared" si="1"/>
        <v>46</v>
      </c>
      <c r="H40" s="52">
        <f t="shared" si="1"/>
        <v>157216</v>
      </c>
    </row>
    <row r="41" spans="1:10" x14ac:dyDescent="0.25">
      <c r="A41" s="10"/>
      <c r="B41" s="33">
        <f>B40*100/$H$40</f>
        <v>52.813326887848568</v>
      </c>
      <c r="C41" s="33">
        <f t="shared" ref="C41:G41" si="2">C40*100/$H$40</f>
        <v>25.178098921229392</v>
      </c>
      <c r="D41" s="33">
        <f t="shared" si="2"/>
        <v>7.3503969061673109</v>
      </c>
      <c r="E41" s="33">
        <f t="shared" si="2"/>
        <v>8.9017657235904739</v>
      </c>
      <c r="F41" s="33">
        <f t="shared" si="2"/>
        <v>5.727152452676572</v>
      </c>
      <c r="G41" s="33">
        <f t="shared" si="2"/>
        <v>2.9259108487685731E-2</v>
      </c>
      <c r="H41" s="13">
        <f>SUM(B41:G41)</f>
        <v>99.999999999999986</v>
      </c>
    </row>
    <row r="42" spans="1:10" x14ac:dyDescent="0.25">
      <c r="A42" s="40" t="s">
        <v>98</v>
      </c>
      <c r="B42" s="59"/>
      <c r="C42" s="59"/>
      <c r="D42" s="59"/>
      <c r="E42" s="59"/>
      <c r="F42" s="59"/>
      <c r="G42" s="59"/>
      <c r="J42" s="36"/>
    </row>
    <row r="43" spans="1:10" x14ac:dyDescent="0.25">
      <c r="A43" s="40" t="s">
        <v>100</v>
      </c>
      <c r="E43" s="59"/>
    </row>
    <row r="44" spans="1:10" x14ac:dyDescent="0.25">
      <c r="E44" s="59"/>
    </row>
    <row r="45" spans="1:10" x14ac:dyDescent="0.25">
      <c r="E45" s="59"/>
    </row>
    <row r="46" spans="1:10" x14ac:dyDescent="0.25">
      <c r="E46" s="59"/>
    </row>
    <row r="47" spans="1:10" x14ac:dyDescent="0.25">
      <c r="E47" s="59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C41 E41:G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A53" sqref="A53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19"/>
      <c r="C1" s="19"/>
      <c r="D1" s="19"/>
      <c r="E1" s="19"/>
      <c r="F1" s="19"/>
      <c r="G1" s="19"/>
      <c r="H1" s="19"/>
      <c r="I1" s="19"/>
      <c r="J1" s="19"/>
    </row>
    <row r="2" spans="1:13" ht="17.25" x14ac:dyDescent="0.3">
      <c r="A2" s="19" t="s">
        <v>104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2"/>
    </row>
    <row r="4" spans="1:13" ht="15" customHeight="1" x14ac:dyDescent="0.25">
      <c r="A4" s="67" t="s">
        <v>43</v>
      </c>
      <c r="B4" s="72" t="s">
        <v>36</v>
      </c>
      <c r="C4" s="72"/>
      <c r="D4" s="72"/>
      <c r="E4" s="72"/>
      <c r="F4" s="72"/>
      <c r="G4" s="74" t="s">
        <v>42</v>
      </c>
      <c r="H4" s="72" t="s">
        <v>0</v>
      </c>
      <c r="I4" s="72"/>
      <c r="J4" s="74" t="s">
        <v>42</v>
      </c>
      <c r="K4" s="73" t="s">
        <v>49</v>
      </c>
      <c r="L4" s="70" t="s">
        <v>1</v>
      </c>
      <c r="M4" s="32"/>
    </row>
    <row r="5" spans="1:13" ht="15" x14ac:dyDescent="0.25">
      <c r="A5" s="67"/>
      <c r="B5" s="54" t="s">
        <v>37</v>
      </c>
      <c r="C5" s="54" t="s">
        <v>38</v>
      </c>
      <c r="D5" s="54" t="s">
        <v>39</v>
      </c>
      <c r="E5" s="54" t="s">
        <v>40</v>
      </c>
      <c r="F5" s="54" t="s">
        <v>41</v>
      </c>
      <c r="G5" s="74"/>
      <c r="H5" s="54" t="s">
        <v>44</v>
      </c>
      <c r="I5" s="54" t="s">
        <v>45</v>
      </c>
      <c r="J5" s="74"/>
      <c r="K5" s="73"/>
      <c r="L5" s="70"/>
      <c r="M5" s="32"/>
    </row>
    <row r="6" spans="1:13" ht="10.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32"/>
    </row>
    <row r="7" spans="1:13" ht="15" x14ac:dyDescent="0.25">
      <c r="A7" s="47" t="s">
        <v>33</v>
      </c>
      <c r="B7" s="53">
        <v>6242</v>
      </c>
      <c r="C7" s="53">
        <v>4158</v>
      </c>
      <c r="D7" s="53">
        <v>262</v>
      </c>
      <c r="E7" s="53">
        <v>30947</v>
      </c>
      <c r="F7" s="53">
        <v>141</v>
      </c>
      <c r="G7" s="62">
        <f>SUM(B7:F7)</f>
        <v>41750</v>
      </c>
      <c r="H7" s="53">
        <v>41114</v>
      </c>
      <c r="I7" s="53">
        <v>114</v>
      </c>
      <c r="J7" s="62">
        <f>H7+I7</f>
        <v>41228</v>
      </c>
      <c r="K7" s="62">
        <v>53</v>
      </c>
      <c r="L7" s="57">
        <f>G7+J7+K7</f>
        <v>83031</v>
      </c>
      <c r="M7" s="32"/>
    </row>
    <row r="8" spans="1:13" ht="15" x14ac:dyDescent="0.25">
      <c r="A8" s="15" t="s">
        <v>79</v>
      </c>
      <c r="B8" s="2">
        <v>3089</v>
      </c>
      <c r="C8" s="2">
        <v>2416</v>
      </c>
      <c r="D8" s="2">
        <v>125</v>
      </c>
      <c r="E8" s="2">
        <v>17599</v>
      </c>
      <c r="F8" s="2">
        <v>59</v>
      </c>
      <c r="G8" s="2">
        <f t="shared" ref="G8:G12" si="0">SUM(B8:F8)</f>
        <v>23288</v>
      </c>
      <c r="H8" s="2">
        <v>16183</v>
      </c>
      <c r="I8" s="2">
        <v>88</v>
      </c>
      <c r="J8" s="2">
        <f t="shared" ref="J8:J12" si="1">H8+I8</f>
        <v>16271</v>
      </c>
      <c r="K8" s="2">
        <v>25</v>
      </c>
      <c r="L8" s="58">
        <f t="shared" ref="L8:L12" si="2">G8+J8+K8</f>
        <v>39584</v>
      </c>
      <c r="M8" s="32"/>
    </row>
    <row r="9" spans="1:13" ht="15" x14ac:dyDescent="0.25">
      <c r="A9" s="47" t="s">
        <v>80</v>
      </c>
      <c r="B9" s="53">
        <v>2156</v>
      </c>
      <c r="C9" s="53">
        <v>1700</v>
      </c>
      <c r="D9" s="53">
        <v>35</v>
      </c>
      <c r="E9" s="53">
        <v>5719</v>
      </c>
      <c r="F9" s="53">
        <v>72</v>
      </c>
      <c r="G9" s="62">
        <f t="shared" si="0"/>
        <v>9682</v>
      </c>
      <c r="H9" s="53">
        <v>1849</v>
      </c>
      <c r="I9" s="53">
        <v>6</v>
      </c>
      <c r="J9" s="62">
        <f t="shared" si="1"/>
        <v>1855</v>
      </c>
      <c r="K9" s="62">
        <v>19</v>
      </c>
      <c r="L9" s="57">
        <f t="shared" si="2"/>
        <v>11556</v>
      </c>
      <c r="M9" s="32"/>
    </row>
    <row r="10" spans="1:13" ht="15" x14ac:dyDescent="0.25">
      <c r="A10" s="15" t="s">
        <v>35</v>
      </c>
      <c r="B10" s="2">
        <v>1338</v>
      </c>
      <c r="C10" s="2">
        <v>1049</v>
      </c>
      <c r="D10" s="2">
        <v>51</v>
      </c>
      <c r="E10" s="2">
        <v>4702</v>
      </c>
      <c r="F10" s="2">
        <v>38</v>
      </c>
      <c r="G10" s="2">
        <f t="shared" si="0"/>
        <v>7178</v>
      </c>
      <c r="H10" s="2">
        <v>6787</v>
      </c>
      <c r="I10" s="2">
        <v>22</v>
      </c>
      <c r="J10" s="2">
        <f t="shared" si="1"/>
        <v>6809</v>
      </c>
      <c r="K10" s="2">
        <v>8</v>
      </c>
      <c r="L10" s="58">
        <f t="shared" si="2"/>
        <v>13995</v>
      </c>
      <c r="M10" s="32"/>
    </row>
    <row r="11" spans="1:13" ht="15" x14ac:dyDescent="0.25">
      <c r="A11" s="47" t="s">
        <v>34</v>
      </c>
      <c r="B11" s="53">
        <v>569</v>
      </c>
      <c r="C11" s="53">
        <v>668</v>
      </c>
      <c r="D11" s="53">
        <v>55</v>
      </c>
      <c r="E11" s="53">
        <v>5427</v>
      </c>
      <c r="F11" s="53">
        <v>11</v>
      </c>
      <c r="G11" s="62">
        <f t="shared" si="0"/>
        <v>6730</v>
      </c>
      <c r="H11" s="53">
        <v>2255</v>
      </c>
      <c r="I11" s="53">
        <v>8</v>
      </c>
      <c r="J11" s="62">
        <f t="shared" si="1"/>
        <v>2263</v>
      </c>
      <c r="K11" s="62">
        <v>11</v>
      </c>
      <c r="L11" s="57">
        <f t="shared" si="2"/>
        <v>9004</v>
      </c>
      <c r="M11" s="32"/>
    </row>
    <row r="12" spans="1:13" ht="15" x14ac:dyDescent="0.25">
      <c r="A12" s="15" t="s">
        <v>41</v>
      </c>
      <c r="B12" s="2">
        <v>25</v>
      </c>
      <c r="C12" s="2">
        <v>3</v>
      </c>
      <c r="D12" s="2">
        <v>0</v>
      </c>
      <c r="E12" s="2">
        <v>7</v>
      </c>
      <c r="F12" s="2">
        <v>0</v>
      </c>
      <c r="G12" s="2">
        <f t="shared" si="0"/>
        <v>35</v>
      </c>
      <c r="H12" s="2">
        <v>7</v>
      </c>
      <c r="I12" s="2">
        <v>0</v>
      </c>
      <c r="J12" s="2">
        <f t="shared" si="1"/>
        <v>7</v>
      </c>
      <c r="K12" s="2">
        <v>4</v>
      </c>
      <c r="L12" s="58">
        <f t="shared" si="2"/>
        <v>46</v>
      </c>
      <c r="M12" s="32"/>
    </row>
    <row r="13" spans="1:13" ht="6.75" customHeight="1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32"/>
    </row>
    <row r="14" spans="1:13" ht="15.75" x14ac:dyDescent="0.2">
      <c r="A14" s="55" t="s">
        <v>1</v>
      </c>
      <c r="B14" s="52">
        <f t="shared" ref="B14:L14" si="3">SUM(B7:B12)</f>
        <v>13419</v>
      </c>
      <c r="C14" s="52">
        <f t="shared" si="3"/>
        <v>9994</v>
      </c>
      <c r="D14" s="52">
        <f t="shared" si="3"/>
        <v>528</v>
      </c>
      <c r="E14" s="52">
        <f t="shared" si="3"/>
        <v>64401</v>
      </c>
      <c r="F14" s="52">
        <f t="shared" si="3"/>
        <v>321</v>
      </c>
      <c r="G14" s="52">
        <f t="shared" si="3"/>
        <v>88663</v>
      </c>
      <c r="H14" s="52">
        <f t="shared" si="3"/>
        <v>68195</v>
      </c>
      <c r="I14" s="52">
        <f t="shared" si="3"/>
        <v>238</v>
      </c>
      <c r="J14" s="52">
        <f t="shared" si="3"/>
        <v>68433</v>
      </c>
      <c r="K14" s="52">
        <f t="shared" si="3"/>
        <v>120</v>
      </c>
      <c r="L14" s="52">
        <f t="shared" si="3"/>
        <v>157216</v>
      </c>
      <c r="M14" s="32"/>
    </row>
    <row r="15" spans="1:13" x14ac:dyDescent="0.2">
      <c r="A15" s="17"/>
      <c r="B15" s="35">
        <f>B14*100/$G$14</f>
        <v>15.134836403009148</v>
      </c>
      <c r="C15" s="35">
        <f>C14*100/$G$14</f>
        <v>11.271894702412506</v>
      </c>
      <c r="D15" s="35">
        <f>D14*100/$G$14</f>
        <v>0.59551334829635816</v>
      </c>
      <c r="E15" s="35">
        <f>E14*100/$G$14</f>
        <v>72.635710499306356</v>
      </c>
      <c r="F15" s="35">
        <f>F14*100/$G$14</f>
        <v>0.36204504697562684</v>
      </c>
      <c r="G15" s="14">
        <f>SUM(B15:F15)</f>
        <v>100</v>
      </c>
      <c r="H15" s="35">
        <f>H14*100/$J$14</f>
        <v>99.652214574839618</v>
      </c>
      <c r="I15" s="35">
        <f>I14*100/$J$14</f>
        <v>0.34778542516037586</v>
      </c>
      <c r="J15" s="14">
        <f>SUM(H15:I15)</f>
        <v>100</v>
      </c>
      <c r="K15" s="66"/>
      <c r="L15" s="66"/>
      <c r="M15" s="32"/>
    </row>
    <row r="16" spans="1:13" x14ac:dyDescent="0.2">
      <c r="A16" s="40" t="s">
        <v>98</v>
      </c>
      <c r="B16" s="65"/>
      <c r="C16" s="65"/>
      <c r="D16" s="65"/>
      <c r="E16" s="65"/>
      <c r="F16" s="65"/>
      <c r="H16" s="17">
        <v>99.7</v>
      </c>
      <c r="I16" s="17">
        <v>0.3</v>
      </c>
      <c r="M16" s="32"/>
    </row>
    <row r="17" spans="1:1" x14ac:dyDescent="0.2">
      <c r="A17" s="40" t="s">
        <v>100</v>
      </c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105</v>
      </c>
    </row>
    <row r="3" spans="1:9" x14ac:dyDescent="0.25">
      <c r="F3" s="4"/>
    </row>
    <row r="4" spans="1:9" ht="18.75" customHeight="1" x14ac:dyDescent="0.25">
      <c r="A4" s="69" t="s">
        <v>82</v>
      </c>
      <c r="B4" s="71" t="s">
        <v>33</v>
      </c>
      <c r="C4" s="71" t="s">
        <v>79</v>
      </c>
      <c r="D4" s="71" t="s">
        <v>80</v>
      </c>
      <c r="E4" s="71" t="s">
        <v>35</v>
      </c>
      <c r="F4" s="71" t="s">
        <v>84</v>
      </c>
      <c r="G4" s="70" t="s">
        <v>1</v>
      </c>
    </row>
    <row r="5" spans="1:9" ht="18.75" customHeight="1" x14ac:dyDescent="0.25">
      <c r="A5" s="69"/>
      <c r="B5" s="71"/>
      <c r="C5" s="71"/>
      <c r="D5" s="71"/>
      <c r="E5" s="71"/>
      <c r="F5" s="71"/>
      <c r="G5" s="70"/>
    </row>
    <row r="6" spans="1:9" ht="9" customHeight="1" x14ac:dyDescent="0.25">
      <c r="A6" s="29"/>
      <c r="B6" s="31"/>
      <c r="C6" s="31"/>
      <c r="D6" s="31"/>
      <c r="E6" s="31"/>
      <c r="F6" s="31"/>
      <c r="G6" s="31"/>
    </row>
    <row r="7" spans="1:9" x14ac:dyDescent="0.25">
      <c r="A7" s="47" t="s">
        <v>2</v>
      </c>
      <c r="B7" s="53">
        <v>12</v>
      </c>
      <c r="C7" s="53">
        <v>21</v>
      </c>
      <c r="D7" s="53">
        <v>0</v>
      </c>
      <c r="E7" s="53">
        <v>0</v>
      </c>
      <c r="F7" s="53">
        <v>1</v>
      </c>
      <c r="G7" s="57">
        <f t="shared" ref="G7:G38" si="0">SUM(B7:F7)</f>
        <v>34</v>
      </c>
      <c r="H7" s="10" t="s">
        <v>50</v>
      </c>
      <c r="I7" s="12"/>
    </row>
    <row r="8" spans="1:9" x14ac:dyDescent="0.25">
      <c r="A8" s="15" t="s">
        <v>3</v>
      </c>
      <c r="B8" s="2">
        <v>27</v>
      </c>
      <c r="C8" s="2">
        <v>9</v>
      </c>
      <c r="D8" s="2">
        <v>0</v>
      </c>
      <c r="E8" s="2">
        <v>3</v>
      </c>
      <c r="F8" s="2">
        <v>2</v>
      </c>
      <c r="G8" s="58">
        <f t="shared" si="0"/>
        <v>41</v>
      </c>
      <c r="H8" s="10" t="s">
        <v>51</v>
      </c>
      <c r="I8" s="12"/>
    </row>
    <row r="9" spans="1:9" x14ac:dyDescent="0.25">
      <c r="A9" s="47" t="s">
        <v>4</v>
      </c>
      <c r="B9" s="53">
        <v>58</v>
      </c>
      <c r="C9" s="53">
        <v>26</v>
      </c>
      <c r="D9" s="53">
        <v>0</v>
      </c>
      <c r="E9" s="53">
        <v>4</v>
      </c>
      <c r="F9" s="53">
        <v>3</v>
      </c>
      <c r="G9" s="57">
        <f t="shared" si="0"/>
        <v>91</v>
      </c>
      <c r="H9" s="10" t="s">
        <v>52</v>
      </c>
      <c r="I9" s="12"/>
    </row>
    <row r="10" spans="1:9" x14ac:dyDescent="0.25">
      <c r="A10" s="15" t="s">
        <v>5</v>
      </c>
      <c r="B10" s="2">
        <v>0</v>
      </c>
      <c r="C10" s="2">
        <v>8</v>
      </c>
      <c r="D10" s="2">
        <v>0</v>
      </c>
      <c r="E10" s="2">
        <v>0</v>
      </c>
      <c r="F10" s="2">
        <v>1</v>
      </c>
      <c r="G10" s="58">
        <f t="shared" si="0"/>
        <v>9</v>
      </c>
      <c r="H10" s="10" t="s">
        <v>95</v>
      </c>
      <c r="I10" s="12"/>
    </row>
    <row r="11" spans="1:9" x14ac:dyDescent="0.25">
      <c r="A11" s="47" t="s">
        <v>6</v>
      </c>
      <c r="B11" s="53">
        <v>120</v>
      </c>
      <c r="C11" s="53">
        <v>90</v>
      </c>
      <c r="D11" s="53">
        <v>10</v>
      </c>
      <c r="E11" s="53">
        <v>1</v>
      </c>
      <c r="F11" s="53">
        <v>3</v>
      </c>
      <c r="G11" s="57">
        <f t="shared" si="0"/>
        <v>224</v>
      </c>
      <c r="H11" s="10" t="s">
        <v>53</v>
      </c>
      <c r="I11" s="12"/>
    </row>
    <row r="12" spans="1:9" x14ac:dyDescent="0.25">
      <c r="A12" s="15" t="s">
        <v>7</v>
      </c>
      <c r="B12" s="2">
        <v>34</v>
      </c>
      <c r="C12" s="2">
        <v>14</v>
      </c>
      <c r="D12" s="2">
        <v>0</v>
      </c>
      <c r="E12" s="2">
        <v>0</v>
      </c>
      <c r="F12" s="2">
        <v>0</v>
      </c>
      <c r="G12" s="58">
        <f t="shared" si="0"/>
        <v>48</v>
      </c>
      <c r="H12" s="10" t="s">
        <v>54</v>
      </c>
      <c r="I12" s="12"/>
    </row>
    <row r="13" spans="1:9" x14ac:dyDescent="0.25">
      <c r="A13" s="47" t="s">
        <v>94</v>
      </c>
      <c r="B13" s="53">
        <v>775</v>
      </c>
      <c r="C13" s="53">
        <v>393</v>
      </c>
      <c r="D13" s="53">
        <v>194</v>
      </c>
      <c r="E13" s="53">
        <v>104</v>
      </c>
      <c r="F13" s="53">
        <v>125</v>
      </c>
      <c r="G13" s="57">
        <f t="shared" si="0"/>
        <v>1591</v>
      </c>
      <c r="H13" s="10" t="s">
        <v>93</v>
      </c>
      <c r="I13" s="12"/>
    </row>
    <row r="14" spans="1:9" x14ac:dyDescent="0.25">
      <c r="A14" s="15" t="s">
        <v>8</v>
      </c>
      <c r="B14" s="2">
        <v>11</v>
      </c>
      <c r="C14" s="2">
        <v>10</v>
      </c>
      <c r="D14" s="2">
        <v>0</v>
      </c>
      <c r="E14" s="2">
        <v>0</v>
      </c>
      <c r="F14" s="2">
        <v>2</v>
      </c>
      <c r="G14" s="58">
        <f t="shared" si="0"/>
        <v>23</v>
      </c>
      <c r="H14" s="10" t="s">
        <v>55</v>
      </c>
      <c r="I14" s="12"/>
    </row>
    <row r="15" spans="1:9" x14ac:dyDescent="0.25">
      <c r="A15" s="47" t="s">
        <v>9</v>
      </c>
      <c r="B15" s="53">
        <v>4</v>
      </c>
      <c r="C15" s="53">
        <v>0</v>
      </c>
      <c r="D15" s="53">
        <v>0</v>
      </c>
      <c r="E15" s="53">
        <v>0</v>
      </c>
      <c r="F15" s="53">
        <v>0</v>
      </c>
      <c r="G15" s="57">
        <f t="shared" si="0"/>
        <v>4</v>
      </c>
      <c r="H15" s="10" t="s">
        <v>56</v>
      </c>
      <c r="I15" s="12"/>
    </row>
    <row r="16" spans="1:9" x14ac:dyDescent="0.25">
      <c r="A16" s="15" t="s">
        <v>10</v>
      </c>
      <c r="B16" s="2">
        <v>10</v>
      </c>
      <c r="C16" s="2">
        <v>3</v>
      </c>
      <c r="D16" s="2">
        <v>0</v>
      </c>
      <c r="E16" s="2">
        <v>0</v>
      </c>
      <c r="F16" s="2">
        <v>0</v>
      </c>
      <c r="G16" s="58">
        <f t="shared" si="0"/>
        <v>13</v>
      </c>
      <c r="H16" s="10" t="s">
        <v>57</v>
      </c>
      <c r="I16" s="12"/>
    </row>
    <row r="17" spans="1:9" x14ac:dyDescent="0.25">
      <c r="A17" s="47" t="s">
        <v>11</v>
      </c>
      <c r="B17" s="53">
        <v>142</v>
      </c>
      <c r="C17" s="53">
        <v>371</v>
      </c>
      <c r="D17" s="53">
        <v>11</v>
      </c>
      <c r="E17" s="53">
        <v>12</v>
      </c>
      <c r="F17" s="53">
        <v>11</v>
      </c>
      <c r="G17" s="57">
        <f t="shared" si="0"/>
        <v>547</v>
      </c>
      <c r="H17" s="10" t="s">
        <v>58</v>
      </c>
      <c r="I17" s="12"/>
    </row>
    <row r="18" spans="1:9" x14ac:dyDescent="0.25">
      <c r="A18" s="15" t="s">
        <v>12</v>
      </c>
      <c r="B18" s="2">
        <v>243</v>
      </c>
      <c r="C18" s="2">
        <v>181</v>
      </c>
      <c r="D18" s="2">
        <v>0</v>
      </c>
      <c r="E18" s="2">
        <v>19</v>
      </c>
      <c r="F18" s="2">
        <v>12</v>
      </c>
      <c r="G18" s="58">
        <f t="shared" si="0"/>
        <v>455</v>
      </c>
      <c r="H18" s="10" t="s">
        <v>59</v>
      </c>
      <c r="I18" s="12"/>
    </row>
    <row r="19" spans="1:9" x14ac:dyDescent="0.25">
      <c r="A19" s="47" t="s">
        <v>13</v>
      </c>
      <c r="B19" s="53">
        <v>80</v>
      </c>
      <c r="C19" s="53">
        <v>70</v>
      </c>
      <c r="D19" s="53">
        <v>0</v>
      </c>
      <c r="E19" s="53">
        <v>1</v>
      </c>
      <c r="F19" s="53">
        <v>15</v>
      </c>
      <c r="G19" s="57">
        <f t="shared" si="0"/>
        <v>166</v>
      </c>
      <c r="H19" s="10" t="s">
        <v>60</v>
      </c>
      <c r="I19" s="12"/>
    </row>
    <row r="20" spans="1:9" x14ac:dyDescent="0.25">
      <c r="A20" s="15" t="s">
        <v>14</v>
      </c>
      <c r="B20" s="2">
        <v>6</v>
      </c>
      <c r="C20" s="2">
        <v>11</v>
      </c>
      <c r="D20" s="2">
        <v>0</v>
      </c>
      <c r="E20" s="2">
        <v>1</v>
      </c>
      <c r="F20" s="2">
        <v>9</v>
      </c>
      <c r="G20" s="58">
        <f t="shared" si="0"/>
        <v>27</v>
      </c>
      <c r="H20" s="10" t="s">
        <v>61</v>
      </c>
      <c r="I20" s="12"/>
    </row>
    <row r="21" spans="1:9" x14ac:dyDescent="0.25">
      <c r="A21" s="47" t="s">
        <v>15</v>
      </c>
      <c r="B21" s="53">
        <v>249</v>
      </c>
      <c r="C21" s="53">
        <v>140</v>
      </c>
      <c r="D21" s="53">
        <v>0</v>
      </c>
      <c r="E21" s="53">
        <v>39</v>
      </c>
      <c r="F21" s="53">
        <v>15</v>
      </c>
      <c r="G21" s="57">
        <f t="shared" si="0"/>
        <v>443</v>
      </c>
      <c r="H21" s="10" t="s">
        <v>62</v>
      </c>
      <c r="I21" s="12"/>
    </row>
    <row r="22" spans="1:9" x14ac:dyDescent="0.25">
      <c r="A22" s="15" t="s">
        <v>16</v>
      </c>
      <c r="B22" s="2">
        <v>66</v>
      </c>
      <c r="C22" s="2">
        <v>62</v>
      </c>
      <c r="D22" s="2">
        <v>1</v>
      </c>
      <c r="E22" s="2">
        <v>0</v>
      </c>
      <c r="F22" s="2">
        <v>4</v>
      </c>
      <c r="G22" s="58">
        <f t="shared" si="0"/>
        <v>133</v>
      </c>
      <c r="H22" s="10" t="s">
        <v>63</v>
      </c>
      <c r="I22" s="12"/>
    </row>
    <row r="23" spans="1:9" x14ac:dyDescent="0.25">
      <c r="A23" s="47" t="s">
        <v>17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7">
        <f t="shared" si="0"/>
        <v>0</v>
      </c>
      <c r="H23" s="10" t="s">
        <v>64</v>
      </c>
      <c r="I23" s="12"/>
    </row>
    <row r="24" spans="1:9" x14ac:dyDescent="0.25">
      <c r="A24" s="15" t="s">
        <v>18</v>
      </c>
      <c r="B24" s="2">
        <v>28</v>
      </c>
      <c r="C24" s="2">
        <v>13</v>
      </c>
      <c r="D24" s="2">
        <v>9</v>
      </c>
      <c r="E24" s="2">
        <v>33</v>
      </c>
      <c r="F24" s="2">
        <v>1</v>
      </c>
      <c r="G24" s="58">
        <f t="shared" si="0"/>
        <v>84</v>
      </c>
      <c r="H24" s="10" t="s">
        <v>65</v>
      </c>
      <c r="I24" s="12"/>
    </row>
    <row r="25" spans="1:9" x14ac:dyDescent="0.25">
      <c r="A25" s="47" t="s">
        <v>19</v>
      </c>
      <c r="B25" s="53">
        <v>174</v>
      </c>
      <c r="C25" s="53">
        <v>79</v>
      </c>
      <c r="D25" s="53">
        <v>5</v>
      </c>
      <c r="E25" s="53">
        <v>0</v>
      </c>
      <c r="F25" s="53">
        <v>2</v>
      </c>
      <c r="G25" s="57">
        <f t="shared" si="0"/>
        <v>260</v>
      </c>
      <c r="H25" s="10" t="s">
        <v>66</v>
      </c>
      <c r="I25" s="12"/>
    </row>
    <row r="26" spans="1:9" x14ac:dyDescent="0.25">
      <c r="A26" s="15" t="s">
        <v>20</v>
      </c>
      <c r="B26" s="2">
        <v>85</v>
      </c>
      <c r="C26" s="2">
        <v>58</v>
      </c>
      <c r="D26" s="2">
        <v>2</v>
      </c>
      <c r="E26" s="2">
        <v>0</v>
      </c>
      <c r="F26" s="2">
        <v>4</v>
      </c>
      <c r="G26" s="58">
        <f t="shared" si="0"/>
        <v>149</v>
      </c>
      <c r="H26" s="10" t="s">
        <v>67</v>
      </c>
      <c r="I26" s="12"/>
    </row>
    <row r="27" spans="1:9" x14ac:dyDescent="0.25">
      <c r="A27" s="47" t="s">
        <v>21</v>
      </c>
      <c r="B27" s="53">
        <v>43</v>
      </c>
      <c r="C27" s="53">
        <v>3</v>
      </c>
      <c r="D27" s="53">
        <v>0</v>
      </c>
      <c r="E27" s="53">
        <v>6</v>
      </c>
      <c r="F27" s="53">
        <v>3</v>
      </c>
      <c r="G27" s="57">
        <f t="shared" si="0"/>
        <v>55</v>
      </c>
      <c r="H27" s="10" t="s">
        <v>68</v>
      </c>
      <c r="I27" s="12"/>
    </row>
    <row r="28" spans="1:9" x14ac:dyDescent="0.25">
      <c r="A28" s="15" t="s">
        <v>22</v>
      </c>
      <c r="B28" s="2">
        <v>42</v>
      </c>
      <c r="C28" s="2">
        <v>40</v>
      </c>
      <c r="D28" s="2">
        <v>0</v>
      </c>
      <c r="E28" s="2">
        <v>0</v>
      </c>
      <c r="F28" s="2">
        <v>5</v>
      </c>
      <c r="G28" s="58">
        <f t="shared" si="0"/>
        <v>87</v>
      </c>
      <c r="H28" s="10" t="s">
        <v>69</v>
      </c>
      <c r="I28" s="12"/>
    </row>
    <row r="29" spans="1:9" x14ac:dyDescent="0.25">
      <c r="A29" s="47" t="s">
        <v>23</v>
      </c>
      <c r="B29" s="53">
        <v>191</v>
      </c>
      <c r="C29" s="53">
        <v>75</v>
      </c>
      <c r="D29" s="53">
        <v>57</v>
      </c>
      <c r="E29" s="53">
        <v>3</v>
      </c>
      <c r="F29" s="53">
        <v>8</v>
      </c>
      <c r="G29" s="57">
        <f t="shared" si="0"/>
        <v>334</v>
      </c>
      <c r="H29" s="10" t="s">
        <v>70</v>
      </c>
      <c r="I29" s="12"/>
    </row>
    <row r="30" spans="1:9" x14ac:dyDescent="0.25">
      <c r="A30" s="15" t="s">
        <v>24</v>
      </c>
      <c r="B30" s="2">
        <v>18</v>
      </c>
      <c r="C30" s="2">
        <v>22</v>
      </c>
      <c r="D30" s="2">
        <v>0</v>
      </c>
      <c r="E30" s="2">
        <v>1</v>
      </c>
      <c r="F30" s="2">
        <v>6</v>
      </c>
      <c r="G30" s="58">
        <f t="shared" si="0"/>
        <v>47</v>
      </c>
      <c r="H30" s="10" t="s">
        <v>71</v>
      </c>
      <c r="I30" s="12"/>
    </row>
    <row r="31" spans="1:9" x14ac:dyDescent="0.25">
      <c r="A31" s="47" t="s">
        <v>25</v>
      </c>
      <c r="B31" s="53">
        <v>33</v>
      </c>
      <c r="C31" s="53">
        <v>39</v>
      </c>
      <c r="D31" s="53">
        <v>5</v>
      </c>
      <c r="E31" s="53">
        <v>0</v>
      </c>
      <c r="F31" s="53">
        <v>3</v>
      </c>
      <c r="G31" s="57">
        <f t="shared" si="0"/>
        <v>80</v>
      </c>
      <c r="H31" s="10" t="s">
        <v>72</v>
      </c>
      <c r="I31" s="12"/>
    </row>
    <row r="32" spans="1:9" x14ac:dyDescent="0.25">
      <c r="A32" s="15" t="s">
        <v>26</v>
      </c>
      <c r="B32" s="2">
        <v>62</v>
      </c>
      <c r="C32" s="2">
        <v>56</v>
      </c>
      <c r="D32" s="2">
        <v>0</v>
      </c>
      <c r="E32" s="2">
        <v>1</v>
      </c>
      <c r="F32" s="2">
        <v>5</v>
      </c>
      <c r="G32" s="58">
        <f t="shared" si="0"/>
        <v>124</v>
      </c>
      <c r="H32" s="10" t="s">
        <v>73</v>
      </c>
      <c r="I32" s="12"/>
    </row>
    <row r="33" spans="1:9" x14ac:dyDescent="0.25">
      <c r="A33" s="47" t="s">
        <v>27</v>
      </c>
      <c r="B33" s="53">
        <v>5</v>
      </c>
      <c r="C33" s="53">
        <v>10</v>
      </c>
      <c r="D33" s="53">
        <v>2</v>
      </c>
      <c r="E33" s="53">
        <v>0</v>
      </c>
      <c r="F33" s="53">
        <v>0</v>
      </c>
      <c r="G33" s="57">
        <f t="shared" si="0"/>
        <v>17</v>
      </c>
      <c r="H33" s="10" t="s">
        <v>74</v>
      </c>
      <c r="I33" s="12"/>
    </row>
    <row r="34" spans="1:9" x14ac:dyDescent="0.25">
      <c r="A34" s="15" t="s">
        <v>28</v>
      </c>
      <c r="B34" s="2">
        <v>21</v>
      </c>
      <c r="C34" s="2">
        <v>12</v>
      </c>
      <c r="D34" s="2">
        <v>1</v>
      </c>
      <c r="E34" s="2">
        <v>9</v>
      </c>
      <c r="F34" s="2">
        <v>0</v>
      </c>
      <c r="G34" s="58">
        <f t="shared" si="0"/>
        <v>43</v>
      </c>
      <c r="H34" s="10" t="s">
        <v>96</v>
      </c>
      <c r="I34" s="12"/>
    </row>
    <row r="35" spans="1:9" x14ac:dyDescent="0.25">
      <c r="A35" s="47" t="s">
        <v>29</v>
      </c>
      <c r="B35" s="53">
        <v>5</v>
      </c>
      <c r="C35" s="53">
        <v>5</v>
      </c>
      <c r="D35" s="53">
        <v>0</v>
      </c>
      <c r="E35" s="53">
        <v>0</v>
      </c>
      <c r="F35" s="53">
        <v>0</v>
      </c>
      <c r="G35" s="57">
        <f t="shared" si="0"/>
        <v>10</v>
      </c>
      <c r="H35" s="10" t="s">
        <v>75</v>
      </c>
      <c r="I35" s="12"/>
    </row>
    <row r="36" spans="1:9" x14ac:dyDescent="0.25">
      <c r="A36" s="15" t="s">
        <v>30</v>
      </c>
      <c r="B36" s="2">
        <v>55</v>
      </c>
      <c r="C36" s="2">
        <v>49</v>
      </c>
      <c r="D36" s="2">
        <v>0</v>
      </c>
      <c r="E36" s="2">
        <v>6</v>
      </c>
      <c r="F36" s="2">
        <v>0</v>
      </c>
      <c r="G36" s="58">
        <f t="shared" si="0"/>
        <v>110</v>
      </c>
      <c r="H36" s="10" t="s">
        <v>76</v>
      </c>
      <c r="I36" s="12"/>
    </row>
    <row r="37" spans="1:9" x14ac:dyDescent="0.25">
      <c r="A37" s="47" t="s">
        <v>31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7">
        <f t="shared" si="0"/>
        <v>0</v>
      </c>
      <c r="H37" s="10" t="s">
        <v>77</v>
      </c>
      <c r="I37" s="12"/>
    </row>
    <row r="38" spans="1:9" x14ac:dyDescent="0.25">
      <c r="A38" s="15" t="s">
        <v>32</v>
      </c>
      <c r="B38" s="2">
        <v>4</v>
      </c>
      <c r="C38" s="2">
        <v>3</v>
      </c>
      <c r="D38" s="2">
        <v>0</v>
      </c>
      <c r="E38" s="2">
        <v>0</v>
      </c>
      <c r="F38" s="2">
        <v>0</v>
      </c>
      <c r="G38" s="58">
        <f t="shared" si="0"/>
        <v>7</v>
      </c>
      <c r="H38" s="10" t="s">
        <v>78</v>
      </c>
      <c r="I38" s="12"/>
    </row>
    <row r="39" spans="1:9" ht="9" customHeight="1" x14ac:dyDescent="0.25">
      <c r="A39" s="29"/>
      <c r="B39" s="30"/>
      <c r="C39" s="30"/>
      <c r="D39" s="30"/>
      <c r="E39" s="30"/>
      <c r="F39" s="30"/>
      <c r="G39" s="30"/>
    </row>
    <row r="40" spans="1:9" ht="23.25" customHeight="1" x14ac:dyDescent="0.25">
      <c r="A40" s="50" t="s">
        <v>1</v>
      </c>
      <c r="B40" s="51">
        <f t="shared" ref="B40:G40" si="1">SUM(B7:B38)</f>
        <v>2603</v>
      </c>
      <c r="C40" s="51">
        <f t="shared" si="1"/>
        <v>1873</v>
      </c>
      <c r="D40" s="51">
        <f t="shared" si="1"/>
        <v>297</v>
      </c>
      <c r="E40" s="51">
        <f t="shared" si="1"/>
        <v>243</v>
      </c>
      <c r="F40" s="51">
        <f t="shared" si="1"/>
        <v>240</v>
      </c>
      <c r="G40" s="52">
        <f t="shared" si="1"/>
        <v>5256</v>
      </c>
    </row>
    <row r="41" spans="1:9" x14ac:dyDescent="0.25">
      <c r="A41" s="10"/>
      <c r="B41" s="33">
        <f>B40*100/$G$40</f>
        <v>49.524353120243532</v>
      </c>
      <c r="C41" s="33">
        <f>C40*100/$G$40</f>
        <v>35.635464231354639</v>
      </c>
      <c r="D41" s="33">
        <f>D40*100/$G$40</f>
        <v>5.6506849315068495</v>
      </c>
      <c r="E41" s="33">
        <f>E40*100/$G$40</f>
        <v>4.6232876712328768</v>
      </c>
      <c r="F41" s="33">
        <f>F40*100/$G$40</f>
        <v>4.5662100456621006</v>
      </c>
      <c r="G41" s="13">
        <f>SUM(B41:F41)</f>
        <v>100</v>
      </c>
    </row>
    <row r="42" spans="1:9" x14ac:dyDescent="0.25">
      <c r="A42" s="40" t="s">
        <v>98</v>
      </c>
      <c r="B42" s="59"/>
      <c r="C42" s="59"/>
      <c r="D42" s="59"/>
      <c r="E42" s="59"/>
      <c r="F42" s="59"/>
    </row>
    <row r="43" spans="1:9" x14ac:dyDescent="0.25">
      <c r="A43" s="40"/>
      <c r="B43" s="59"/>
    </row>
    <row r="44" spans="1:9" x14ac:dyDescent="0.25">
      <c r="B44" s="59"/>
    </row>
    <row r="45" spans="1:9" x14ac:dyDescent="0.25">
      <c r="B45" s="59"/>
    </row>
    <row r="46" spans="1:9" x14ac:dyDescent="0.25">
      <c r="B46" s="59"/>
      <c r="H46" s="37"/>
    </row>
    <row r="47" spans="1:9" x14ac:dyDescent="0.25">
      <c r="B47" s="59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D41 E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zoomScaleNormal="100" workbookViewId="0">
      <selection activeCell="B82" sqref="B82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106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69" t="s">
        <v>82</v>
      </c>
      <c r="B4" s="71" t="s">
        <v>33</v>
      </c>
      <c r="C4" s="71" t="s">
        <v>79</v>
      </c>
      <c r="D4" s="71" t="s">
        <v>80</v>
      </c>
      <c r="E4" s="71" t="s">
        <v>35</v>
      </c>
      <c r="F4" s="71" t="s">
        <v>84</v>
      </c>
      <c r="G4" s="71" t="s">
        <v>41</v>
      </c>
      <c r="H4" s="70" t="s">
        <v>1</v>
      </c>
    </row>
    <row r="5" spans="1:10" ht="18.75" customHeight="1" x14ac:dyDescent="0.25">
      <c r="A5" s="69"/>
      <c r="B5" s="71"/>
      <c r="C5" s="71"/>
      <c r="D5" s="71"/>
      <c r="E5" s="71"/>
      <c r="F5" s="71"/>
      <c r="G5" s="71"/>
      <c r="H5" s="70"/>
    </row>
    <row r="6" spans="1:10" ht="9" customHeight="1" x14ac:dyDescent="0.25">
      <c r="A6" s="29"/>
      <c r="B6" s="31"/>
      <c r="C6" s="31"/>
      <c r="D6" s="31"/>
      <c r="E6" s="31"/>
      <c r="F6" s="31"/>
      <c r="G6" s="31"/>
      <c r="H6" s="31"/>
    </row>
    <row r="7" spans="1:10" x14ac:dyDescent="0.25">
      <c r="A7" s="47" t="s">
        <v>2</v>
      </c>
      <c r="B7" s="53">
        <v>171</v>
      </c>
      <c r="C7" s="53">
        <v>58</v>
      </c>
      <c r="D7" s="53">
        <v>12</v>
      </c>
      <c r="E7" s="53">
        <v>2</v>
      </c>
      <c r="F7" s="53">
        <v>12</v>
      </c>
      <c r="G7" s="53">
        <v>0</v>
      </c>
      <c r="H7" s="57">
        <f t="shared" ref="H7:H38" si="0">SUM(B7:G7)</f>
        <v>255</v>
      </c>
      <c r="I7" s="10" t="s">
        <v>50</v>
      </c>
      <c r="J7" s="12"/>
    </row>
    <row r="8" spans="1:10" x14ac:dyDescent="0.25">
      <c r="A8" s="15" t="s">
        <v>3</v>
      </c>
      <c r="B8" s="2">
        <v>58</v>
      </c>
      <c r="C8" s="2">
        <v>6</v>
      </c>
      <c r="D8" s="2">
        <v>27</v>
      </c>
      <c r="E8" s="2">
        <v>0</v>
      </c>
      <c r="F8" s="2">
        <v>0</v>
      </c>
      <c r="G8" s="2">
        <v>0</v>
      </c>
      <c r="H8" s="58">
        <f t="shared" si="0"/>
        <v>91</v>
      </c>
      <c r="I8" s="10" t="s">
        <v>51</v>
      </c>
      <c r="J8" s="12"/>
    </row>
    <row r="9" spans="1:10" x14ac:dyDescent="0.25">
      <c r="A9" s="47" t="s">
        <v>4</v>
      </c>
      <c r="B9" s="53">
        <v>358</v>
      </c>
      <c r="C9" s="53">
        <v>165</v>
      </c>
      <c r="D9" s="53">
        <v>51</v>
      </c>
      <c r="E9" s="53">
        <v>11</v>
      </c>
      <c r="F9" s="53">
        <v>4</v>
      </c>
      <c r="G9" s="53">
        <v>0</v>
      </c>
      <c r="H9" s="57">
        <f t="shared" si="0"/>
        <v>589</v>
      </c>
      <c r="I9" s="10" t="s">
        <v>52</v>
      </c>
      <c r="J9" s="12"/>
    </row>
    <row r="10" spans="1:10" x14ac:dyDescent="0.25">
      <c r="A10" s="15" t="s">
        <v>5</v>
      </c>
      <c r="B10" s="2">
        <v>9</v>
      </c>
      <c r="C10" s="2">
        <v>9</v>
      </c>
      <c r="D10" s="2">
        <v>2</v>
      </c>
      <c r="E10" s="2">
        <v>2</v>
      </c>
      <c r="F10" s="2">
        <v>1</v>
      </c>
      <c r="G10" s="2">
        <v>0</v>
      </c>
      <c r="H10" s="58">
        <f t="shared" si="0"/>
        <v>23</v>
      </c>
      <c r="I10" s="10" t="s">
        <v>95</v>
      </c>
      <c r="J10" s="12"/>
    </row>
    <row r="11" spans="1:10" x14ac:dyDescent="0.25">
      <c r="A11" s="47" t="s">
        <v>6</v>
      </c>
      <c r="B11" s="53">
        <v>67</v>
      </c>
      <c r="C11" s="53">
        <v>40</v>
      </c>
      <c r="D11" s="53">
        <v>10</v>
      </c>
      <c r="E11" s="53">
        <v>7</v>
      </c>
      <c r="F11" s="53">
        <v>2</v>
      </c>
      <c r="G11" s="53">
        <v>0</v>
      </c>
      <c r="H11" s="57">
        <f t="shared" si="0"/>
        <v>126</v>
      </c>
      <c r="I11" s="10" t="s">
        <v>53</v>
      </c>
      <c r="J11" s="12"/>
    </row>
    <row r="12" spans="1:10" x14ac:dyDescent="0.25">
      <c r="A12" s="15" t="s">
        <v>7</v>
      </c>
      <c r="B12" s="2">
        <v>30</v>
      </c>
      <c r="C12" s="2">
        <v>12</v>
      </c>
      <c r="D12" s="2">
        <v>10</v>
      </c>
      <c r="E12" s="2">
        <v>0</v>
      </c>
      <c r="F12" s="2">
        <v>0</v>
      </c>
      <c r="G12" s="2">
        <v>0</v>
      </c>
      <c r="H12" s="58">
        <f t="shared" si="0"/>
        <v>52</v>
      </c>
      <c r="I12" s="10" t="s">
        <v>54</v>
      </c>
      <c r="J12" s="12"/>
    </row>
    <row r="13" spans="1:10" x14ac:dyDescent="0.25">
      <c r="A13" s="47" t="s">
        <v>94</v>
      </c>
      <c r="B13" s="53">
        <v>741</v>
      </c>
      <c r="C13" s="53">
        <v>244</v>
      </c>
      <c r="D13" s="53">
        <v>168</v>
      </c>
      <c r="E13" s="53">
        <v>14</v>
      </c>
      <c r="F13" s="53">
        <v>26</v>
      </c>
      <c r="G13" s="53">
        <v>0</v>
      </c>
      <c r="H13" s="57">
        <f t="shared" si="0"/>
        <v>1193</v>
      </c>
      <c r="I13" s="10" t="s">
        <v>93</v>
      </c>
      <c r="J13" s="12"/>
    </row>
    <row r="14" spans="1:10" x14ac:dyDescent="0.25">
      <c r="A14" s="15" t="s">
        <v>8</v>
      </c>
      <c r="B14" s="2">
        <v>139</v>
      </c>
      <c r="C14" s="2">
        <v>17</v>
      </c>
      <c r="D14" s="2">
        <v>24</v>
      </c>
      <c r="E14" s="2">
        <v>0</v>
      </c>
      <c r="F14" s="2">
        <v>1</v>
      </c>
      <c r="G14" s="2">
        <v>0</v>
      </c>
      <c r="H14" s="58">
        <f t="shared" si="0"/>
        <v>181</v>
      </c>
      <c r="I14" s="10" t="s">
        <v>55</v>
      </c>
      <c r="J14" s="12"/>
    </row>
    <row r="15" spans="1:10" x14ac:dyDescent="0.25">
      <c r="A15" s="47" t="s">
        <v>9</v>
      </c>
      <c r="B15" s="53">
        <v>44</v>
      </c>
      <c r="C15" s="53">
        <v>10</v>
      </c>
      <c r="D15" s="53">
        <v>8</v>
      </c>
      <c r="E15" s="53">
        <v>0</v>
      </c>
      <c r="F15" s="53">
        <v>0</v>
      </c>
      <c r="G15" s="53">
        <v>0</v>
      </c>
      <c r="H15" s="57">
        <f t="shared" si="0"/>
        <v>62</v>
      </c>
      <c r="I15" s="10" t="s">
        <v>56</v>
      </c>
      <c r="J15" s="12"/>
    </row>
    <row r="16" spans="1:10" x14ac:dyDescent="0.25">
      <c r="A16" s="15" t="s">
        <v>10</v>
      </c>
      <c r="B16" s="2">
        <v>9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58">
        <f t="shared" si="0"/>
        <v>10</v>
      </c>
      <c r="I16" s="10" t="s">
        <v>57</v>
      </c>
      <c r="J16" s="12"/>
    </row>
    <row r="17" spans="1:10" x14ac:dyDescent="0.25">
      <c r="A17" s="47" t="s">
        <v>11</v>
      </c>
      <c r="B17" s="53">
        <v>277</v>
      </c>
      <c r="C17" s="53">
        <v>147</v>
      </c>
      <c r="D17" s="53">
        <v>158</v>
      </c>
      <c r="E17" s="53">
        <v>14</v>
      </c>
      <c r="F17" s="53">
        <v>5</v>
      </c>
      <c r="G17" s="53">
        <v>0</v>
      </c>
      <c r="H17" s="57">
        <f t="shared" si="0"/>
        <v>601</v>
      </c>
      <c r="I17" s="10" t="s">
        <v>58</v>
      </c>
      <c r="J17" s="12"/>
    </row>
    <row r="18" spans="1:10" x14ac:dyDescent="0.25">
      <c r="A18" s="15" t="s">
        <v>12</v>
      </c>
      <c r="B18" s="2">
        <v>710</v>
      </c>
      <c r="C18" s="2">
        <v>204</v>
      </c>
      <c r="D18" s="2">
        <v>61</v>
      </c>
      <c r="E18" s="2">
        <v>50</v>
      </c>
      <c r="F18" s="2">
        <v>46</v>
      </c>
      <c r="G18" s="2">
        <v>0</v>
      </c>
      <c r="H18" s="58">
        <f t="shared" si="0"/>
        <v>1071</v>
      </c>
      <c r="I18" s="10" t="s">
        <v>59</v>
      </c>
      <c r="J18" s="12"/>
    </row>
    <row r="19" spans="1:10" x14ac:dyDescent="0.25">
      <c r="A19" s="47" t="s">
        <v>13</v>
      </c>
      <c r="B19" s="53">
        <v>128</v>
      </c>
      <c r="C19" s="53">
        <v>46</v>
      </c>
      <c r="D19" s="53">
        <v>42</v>
      </c>
      <c r="E19" s="53">
        <v>1</v>
      </c>
      <c r="F19" s="53">
        <v>1</v>
      </c>
      <c r="G19" s="53">
        <v>0</v>
      </c>
      <c r="H19" s="57">
        <f t="shared" si="0"/>
        <v>218</v>
      </c>
      <c r="I19" s="10" t="s">
        <v>60</v>
      </c>
      <c r="J19" s="12"/>
    </row>
    <row r="20" spans="1:10" x14ac:dyDescent="0.25">
      <c r="A20" s="15" t="s">
        <v>14</v>
      </c>
      <c r="B20" s="2">
        <v>183</v>
      </c>
      <c r="C20" s="2">
        <v>28</v>
      </c>
      <c r="D20" s="2">
        <v>6</v>
      </c>
      <c r="E20" s="2">
        <v>1</v>
      </c>
      <c r="F20" s="2">
        <v>6</v>
      </c>
      <c r="G20" s="2">
        <v>0</v>
      </c>
      <c r="H20" s="58">
        <f t="shared" si="0"/>
        <v>224</v>
      </c>
      <c r="I20" s="10" t="s">
        <v>61</v>
      </c>
      <c r="J20" s="12"/>
    </row>
    <row r="21" spans="1:10" x14ac:dyDescent="0.25">
      <c r="A21" s="47" t="s">
        <v>15</v>
      </c>
      <c r="B21" s="53">
        <v>1510</v>
      </c>
      <c r="C21" s="53">
        <v>109</v>
      </c>
      <c r="D21" s="53">
        <v>97</v>
      </c>
      <c r="E21" s="53">
        <v>98</v>
      </c>
      <c r="F21" s="53">
        <v>140</v>
      </c>
      <c r="G21" s="53">
        <v>0</v>
      </c>
      <c r="H21" s="57">
        <f t="shared" si="0"/>
        <v>1954</v>
      </c>
      <c r="I21" s="10" t="s">
        <v>62</v>
      </c>
      <c r="J21" s="12"/>
    </row>
    <row r="22" spans="1:10" x14ac:dyDescent="0.25">
      <c r="A22" s="15" t="s">
        <v>16</v>
      </c>
      <c r="B22" s="2">
        <v>61</v>
      </c>
      <c r="C22" s="2">
        <v>43</v>
      </c>
      <c r="D22" s="2">
        <v>22</v>
      </c>
      <c r="E22" s="2">
        <v>4</v>
      </c>
      <c r="F22" s="2">
        <v>2</v>
      </c>
      <c r="G22" s="2">
        <v>0</v>
      </c>
      <c r="H22" s="58">
        <f t="shared" si="0"/>
        <v>132</v>
      </c>
      <c r="I22" s="10" t="s">
        <v>63</v>
      </c>
      <c r="J22" s="12"/>
    </row>
    <row r="23" spans="1:10" x14ac:dyDescent="0.25">
      <c r="A23" s="47" t="s">
        <v>17</v>
      </c>
      <c r="B23" s="53">
        <v>25</v>
      </c>
      <c r="C23" s="53">
        <v>17</v>
      </c>
      <c r="D23" s="53">
        <v>4</v>
      </c>
      <c r="E23" s="53">
        <v>1</v>
      </c>
      <c r="F23" s="53">
        <v>1</v>
      </c>
      <c r="G23" s="53">
        <v>0</v>
      </c>
      <c r="H23" s="57">
        <f t="shared" si="0"/>
        <v>48</v>
      </c>
      <c r="I23" s="10" t="s">
        <v>64</v>
      </c>
      <c r="J23" s="12"/>
    </row>
    <row r="24" spans="1:10" x14ac:dyDescent="0.25">
      <c r="A24" s="15" t="s">
        <v>18</v>
      </c>
      <c r="B24" s="2">
        <v>132</v>
      </c>
      <c r="C24" s="2">
        <v>29</v>
      </c>
      <c r="D24" s="2">
        <v>4</v>
      </c>
      <c r="E24" s="2">
        <v>2</v>
      </c>
      <c r="F24" s="2">
        <v>3</v>
      </c>
      <c r="G24" s="2">
        <v>0</v>
      </c>
      <c r="H24" s="58">
        <f t="shared" si="0"/>
        <v>170</v>
      </c>
      <c r="I24" s="10" t="s">
        <v>65</v>
      </c>
      <c r="J24" s="12"/>
    </row>
    <row r="25" spans="1:10" x14ac:dyDescent="0.25">
      <c r="A25" s="47" t="s">
        <v>19</v>
      </c>
      <c r="B25" s="53">
        <v>24</v>
      </c>
      <c r="C25" s="53">
        <v>46</v>
      </c>
      <c r="D25" s="53">
        <v>9</v>
      </c>
      <c r="E25" s="53">
        <v>0</v>
      </c>
      <c r="F25" s="53">
        <v>2</v>
      </c>
      <c r="G25" s="53">
        <v>0</v>
      </c>
      <c r="H25" s="57">
        <f t="shared" si="0"/>
        <v>81</v>
      </c>
      <c r="I25" s="10" t="s">
        <v>66</v>
      </c>
      <c r="J25" s="12"/>
    </row>
    <row r="26" spans="1:10" x14ac:dyDescent="0.25">
      <c r="A26" s="15" t="s">
        <v>20</v>
      </c>
      <c r="B26" s="2">
        <v>161</v>
      </c>
      <c r="C26" s="2">
        <v>48</v>
      </c>
      <c r="D26" s="2">
        <v>49</v>
      </c>
      <c r="E26" s="2">
        <v>2</v>
      </c>
      <c r="F26" s="2">
        <v>3</v>
      </c>
      <c r="G26" s="2">
        <v>0</v>
      </c>
      <c r="H26" s="58">
        <f t="shared" si="0"/>
        <v>263</v>
      </c>
      <c r="I26" s="10" t="s">
        <v>67</v>
      </c>
      <c r="J26" s="12"/>
    </row>
    <row r="27" spans="1:10" x14ac:dyDescent="0.25">
      <c r="A27" s="47" t="s">
        <v>21</v>
      </c>
      <c r="B27" s="53">
        <v>23</v>
      </c>
      <c r="C27" s="53">
        <v>1</v>
      </c>
      <c r="D27" s="53">
        <v>4</v>
      </c>
      <c r="E27" s="53">
        <v>2</v>
      </c>
      <c r="F27" s="53">
        <v>0</v>
      </c>
      <c r="G27" s="53">
        <v>0</v>
      </c>
      <c r="H27" s="57">
        <f t="shared" si="0"/>
        <v>30</v>
      </c>
      <c r="I27" s="10" t="s">
        <v>68</v>
      </c>
      <c r="J27" s="12"/>
    </row>
    <row r="28" spans="1:10" x14ac:dyDescent="0.25">
      <c r="A28" s="15" t="s">
        <v>22</v>
      </c>
      <c r="B28" s="2">
        <v>350</v>
      </c>
      <c r="C28" s="2">
        <v>74</v>
      </c>
      <c r="D28" s="2">
        <v>50</v>
      </c>
      <c r="E28" s="2">
        <v>6</v>
      </c>
      <c r="F28" s="2">
        <v>26</v>
      </c>
      <c r="G28" s="2">
        <v>0</v>
      </c>
      <c r="H28" s="58">
        <f t="shared" si="0"/>
        <v>506</v>
      </c>
      <c r="I28" s="10" t="s">
        <v>69</v>
      </c>
      <c r="J28" s="12"/>
    </row>
    <row r="29" spans="1:10" x14ac:dyDescent="0.25">
      <c r="A29" s="47" t="s">
        <v>23</v>
      </c>
      <c r="B29" s="53">
        <v>1444</v>
      </c>
      <c r="C29" s="53">
        <v>480</v>
      </c>
      <c r="D29" s="53">
        <v>237</v>
      </c>
      <c r="E29" s="53">
        <v>33</v>
      </c>
      <c r="F29" s="53">
        <v>30</v>
      </c>
      <c r="G29" s="53">
        <v>0</v>
      </c>
      <c r="H29" s="57">
        <f t="shared" si="0"/>
        <v>2224</v>
      </c>
      <c r="I29" s="10" t="s">
        <v>70</v>
      </c>
      <c r="J29" s="12"/>
    </row>
    <row r="30" spans="1:10" x14ac:dyDescent="0.25">
      <c r="A30" s="15" t="s">
        <v>24</v>
      </c>
      <c r="B30" s="2">
        <v>124</v>
      </c>
      <c r="C30" s="2">
        <v>32</v>
      </c>
      <c r="D30" s="2">
        <v>15</v>
      </c>
      <c r="E30" s="2">
        <v>1</v>
      </c>
      <c r="F30" s="2">
        <v>6</v>
      </c>
      <c r="G30" s="2">
        <v>0</v>
      </c>
      <c r="H30" s="58">
        <f t="shared" si="0"/>
        <v>178</v>
      </c>
      <c r="I30" s="10" t="s">
        <v>71</v>
      </c>
      <c r="J30" s="12"/>
    </row>
    <row r="31" spans="1:10" x14ac:dyDescent="0.25">
      <c r="A31" s="47" t="s">
        <v>25</v>
      </c>
      <c r="B31" s="53">
        <v>74</v>
      </c>
      <c r="C31" s="53">
        <v>76</v>
      </c>
      <c r="D31" s="53">
        <v>11</v>
      </c>
      <c r="E31" s="53">
        <v>0</v>
      </c>
      <c r="F31" s="53">
        <v>5</v>
      </c>
      <c r="G31" s="53">
        <v>0</v>
      </c>
      <c r="H31" s="57">
        <f t="shared" si="0"/>
        <v>166</v>
      </c>
      <c r="I31" s="10" t="s">
        <v>72</v>
      </c>
      <c r="J31" s="12"/>
    </row>
    <row r="32" spans="1:10" x14ac:dyDescent="0.25">
      <c r="A32" s="15" t="s">
        <v>26</v>
      </c>
      <c r="B32" s="2">
        <v>58</v>
      </c>
      <c r="C32" s="2">
        <v>56</v>
      </c>
      <c r="D32" s="2">
        <v>10</v>
      </c>
      <c r="E32" s="2">
        <v>1</v>
      </c>
      <c r="F32" s="2">
        <v>4</v>
      </c>
      <c r="G32" s="2">
        <v>0</v>
      </c>
      <c r="H32" s="58">
        <f t="shared" si="0"/>
        <v>129</v>
      </c>
      <c r="I32" s="10" t="s">
        <v>73</v>
      </c>
      <c r="J32" s="12"/>
    </row>
    <row r="33" spans="1:10" x14ac:dyDescent="0.25">
      <c r="A33" s="47" t="s">
        <v>27</v>
      </c>
      <c r="B33" s="53">
        <v>16</v>
      </c>
      <c r="C33" s="53">
        <v>18</v>
      </c>
      <c r="D33" s="53">
        <v>7</v>
      </c>
      <c r="E33" s="53">
        <v>2</v>
      </c>
      <c r="F33" s="53">
        <v>1</v>
      </c>
      <c r="G33" s="53">
        <v>0</v>
      </c>
      <c r="H33" s="57">
        <f t="shared" si="0"/>
        <v>44</v>
      </c>
      <c r="I33" s="10" t="s">
        <v>74</v>
      </c>
      <c r="J33" s="12"/>
    </row>
    <row r="34" spans="1:10" x14ac:dyDescent="0.25">
      <c r="A34" s="15" t="s">
        <v>28</v>
      </c>
      <c r="B34" s="2">
        <v>24</v>
      </c>
      <c r="C34" s="2">
        <v>16</v>
      </c>
      <c r="D34" s="2">
        <v>3</v>
      </c>
      <c r="E34" s="2">
        <v>4</v>
      </c>
      <c r="F34" s="2">
        <v>0</v>
      </c>
      <c r="G34" s="2">
        <v>0</v>
      </c>
      <c r="H34" s="58">
        <f t="shared" si="0"/>
        <v>47</v>
      </c>
      <c r="I34" s="10" t="s">
        <v>96</v>
      </c>
      <c r="J34" s="12"/>
    </row>
    <row r="35" spans="1:10" x14ac:dyDescent="0.25">
      <c r="A35" s="47" t="s">
        <v>29</v>
      </c>
      <c r="B35" s="53">
        <v>2</v>
      </c>
      <c r="C35" s="53">
        <v>7</v>
      </c>
      <c r="D35" s="53">
        <v>0</v>
      </c>
      <c r="E35" s="53">
        <v>0</v>
      </c>
      <c r="F35" s="53">
        <v>1</v>
      </c>
      <c r="G35" s="53">
        <v>0</v>
      </c>
      <c r="H35" s="57">
        <f t="shared" si="0"/>
        <v>10</v>
      </c>
      <c r="I35" s="10" t="s">
        <v>75</v>
      </c>
      <c r="J35" s="12"/>
    </row>
    <row r="36" spans="1:10" x14ac:dyDescent="0.25">
      <c r="A36" s="15" t="s">
        <v>30</v>
      </c>
      <c r="B36" s="2">
        <v>94</v>
      </c>
      <c r="C36" s="2">
        <v>18</v>
      </c>
      <c r="D36" s="2">
        <v>16</v>
      </c>
      <c r="E36" s="2">
        <v>0</v>
      </c>
      <c r="F36" s="2">
        <v>1</v>
      </c>
      <c r="G36" s="2">
        <v>0</v>
      </c>
      <c r="H36" s="58">
        <f t="shared" si="0"/>
        <v>129</v>
      </c>
      <c r="I36" s="10" t="s">
        <v>76</v>
      </c>
      <c r="J36" s="12"/>
    </row>
    <row r="37" spans="1:10" x14ac:dyDescent="0.25">
      <c r="A37" s="47" t="s">
        <v>31</v>
      </c>
      <c r="B37" s="53">
        <v>35</v>
      </c>
      <c r="C37" s="53">
        <v>9</v>
      </c>
      <c r="D37" s="53">
        <v>12</v>
      </c>
      <c r="E37" s="53">
        <v>1</v>
      </c>
      <c r="F37" s="53">
        <v>0</v>
      </c>
      <c r="G37" s="53">
        <v>0</v>
      </c>
      <c r="H37" s="57">
        <f t="shared" si="0"/>
        <v>57</v>
      </c>
      <c r="I37" s="10" t="s">
        <v>77</v>
      </c>
      <c r="J37" s="12"/>
    </row>
    <row r="38" spans="1:10" x14ac:dyDescent="0.25">
      <c r="A38" s="15" t="s">
        <v>32</v>
      </c>
      <c r="B38" s="2">
        <v>76</v>
      </c>
      <c r="C38" s="2">
        <v>20</v>
      </c>
      <c r="D38" s="2">
        <v>8</v>
      </c>
      <c r="E38" s="2">
        <v>0</v>
      </c>
      <c r="F38" s="2">
        <v>1</v>
      </c>
      <c r="G38" s="2">
        <v>0</v>
      </c>
      <c r="H38" s="58">
        <f t="shared" si="0"/>
        <v>105</v>
      </c>
      <c r="I38" s="10" t="s">
        <v>78</v>
      </c>
      <c r="J38" s="12"/>
    </row>
    <row r="39" spans="1:10" ht="8.25" customHeight="1" x14ac:dyDescent="0.25">
      <c r="A39" s="29"/>
      <c r="B39" s="30"/>
      <c r="C39" s="30"/>
      <c r="D39" s="30"/>
      <c r="E39" s="30"/>
      <c r="F39" s="30"/>
      <c r="G39" s="30"/>
      <c r="H39" s="30"/>
    </row>
    <row r="40" spans="1:10" ht="23.25" customHeight="1" x14ac:dyDescent="0.25">
      <c r="A40" s="50" t="s">
        <v>1</v>
      </c>
      <c r="B40" s="51">
        <f t="shared" ref="B40:H40" si="1">SUM(B7:B38)</f>
        <v>7157</v>
      </c>
      <c r="C40" s="51">
        <f t="shared" si="1"/>
        <v>2085</v>
      </c>
      <c r="D40" s="51">
        <f t="shared" si="1"/>
        <v>1138</v>
      </c>
      <c r="E40" s="51">
        <f t="shared" si="1"/>
        <v>259</v>
      </c>
      <c r="F40" s="51">
        <f t="shared" si="1"/>
        <v>330</v>
      </c>
      <c r="G40" s="51">
        <f t="shared" si="1"/>
        <v>0</v>
      </c>
      <c r="H40" s="52">
        <f t="shared" si="1"/>
        <v>10969</v>
      </c>
    </row>
    <row r="41" spans="1:10" x14ac:dyDescent="0.25">
      <c r="A41" s="10"/>
      <c r="B41" s="33">
        <f>B40*100/$H$40</f>
        <v>65.247515726137294</v>
      </c>
      <c r="C41" s="33">
        <f>C40*100/$H$40</f>
        <v>19.008113775184611</v>
      </c>
      <c r="D41" s="33">
        <f>D40*100/$H$40</f>
        <v>10.374692314705078</v>
      </c>
      <c r="E41" s="33">
        <f>E40*100/$H$40</f>
        <v>2.3611997447351629</v>
      </c>
      <c r="F41" s="33">
        <f>F40*100/$H$40</f>
        <v>3.0084784392378521</v>
      </c>
      <c r="G41" s="38">
        <f t="shared" ref="G41" si="2">G40*100/$H$40</f>
        <v>0</v>
      </c>
      <c r="H41" s="13">
        <f>SUM(B41:G41)</f>
        <v>99.999999999999986</v>
      </c>
      <c r="I41" s="10"/>
    </row>
    <row r="42" spans="1:10" x14ac:dyDescent="0.25">
      <c r="A42" s="40" t="s">
        <v>98</v>
      </c>
      <c r="B42" s="59"/>
      <c r="C42" s="59"/>
      <c r="D42" s="59"/>
      <c r="E42" s="59"/>
      <c r="F42" s="59"/>
    </row>
    <row r="43" spans="1:10" x14ac:dyDescent="0.25">
      <c r="A43" s="40"/>
      <c r="D43" s="59"/>
    </row>
    <row r="44" spans="1:10" x14ac:dyDescent="0.25">
      <c r="D44" s="59"/>
    </row>
    <row r="45" spans="1:10" x14ac:dyDescent="0.25">
      <c r="D45" s="59"/>
    </row>
    <row r="46" spans="1:10" x14ac:dyDescent="0.25">
      <c r="D46" s="59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D41 F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G67" sqref="G67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2.42578125" hidden="1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7.25" x14ac:dyDescent="0.3">
      <c r="A2" s="19" t="s">
        <v>107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67" t="s">
        <v>43</v>
      </c>
      <c r="B4" s="75" t="s">
        <v>86</v>
      </c>
      <c r="C4" s="75"/>
      <c r="D4" s="75"/>
      <c r="E4" s="75"/>
      <c r="F4" s="75"/>
      <c r="G4" s="74" t="s">
        <v>42</v>
      </c>
      <c r="H4" s="75" t="s">
        <v>87</v>
      </c>
      <c r="I4" s="75"/>
      <c r="J4" s="75"/>
      <c r="K4" s="75"/>
      <c r="L4" s="74" t="s">
        <v>42</v>
      </c>
      <c r="M4" s="73" t="s">
        <v>90</v>
      </c>
    </row>
    <row r="5" spans="1:14" ht="33.75" customHeight="1" x14ac:dyDescent="0.2">
      <c r="A5" s="67"/>
      <c r="B5" s="56" t="s">
        <v>46</v>
      </c>
      <c r="C5" s="56" t="s">
        <v>47</v>
      </c>
      <c r="D5" s="56" t="s">
        <v>48</v>
      </c>
      <c r="E5" s="56" t="s">
        <v>92</v>
      </c>
      <c r="F5" s="56" t="s">
        <v>91</v>
      </c>
      <c r="G5" s="74"/>
      <c r="H5" s="56" t="s">
        <v>46</v>
      </c>
      <c r="I5" s="56" t="s">
        <v>47</v>
      </c>
      <c r="J5" s="56" t="s">
        <v>48</v>
      </c>
      <c r="K5" s="56" t="s">
        <v>91</v>
      </c>
      <c r="L5" s="74"/>
      <c r="M5" s="73"/>
    </row>
    <row r="6" spans="1:14" ht="11.2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4" ht="15" x14ac:dyDescent="0.25">
      <c r="A7" s="47" t="s">
        <v>33</v>
      </c>
      <c r="B7" s="53">
        <v>1637</v>
      </c>
      <c r="C7" s="53">
        <v>706</v>
      </c>
      <c r="D7" s="53">
        <v>260</v>
      </c>
      <c r="E7" s="53"/>
      <c r="F7" s="53"/>
      <c r="G7" s="57">
        <f>SUM(B7:F7)</f>
        <v>2603</v>
      </c>
      <c r="H7" s="53">
        <v>2796</v>
      </c>
      <c r="I7" s="53">
        <v>105</v>
      </c>
      <c r="J7" s="53">
        <v>4256</v>
      </c>
      <c r="K7" s="53"/>
      <c r="L7" s="57">
        <f>SUM(H7:K7)</f>
        <v>7157</v>
      </c>
      <c r="M7" s="57">
        <f t="shared" ref="M7:M12" si="0">G7+L7</f>
        <v>9760</v>
      </c>
    </row>
    <row r="8" spans="1:14" ht="15" x14ac:dyDescent="0.25">
      <c r="A8" s="15" t="s">
        <v>79</v>
      </c>
      <c r="B8" s="2">
        <v>1444</v>
      </c>
      <c r="C8" s="2">
        <v>316</v>
      </c>
      <c r="D8" s="2">
        <v>113</v>
      </c>
      <c r="E8" s="2"/>
      <c r="F8" s="2"/>
      <c r="G8" s="58">
        <f t="shared" ref="G8:G12" si="1">SUM(B8:F8)</f>
        <v>1873</v>
      </c>
      <c r="H8" s="2">
        <v>711</v>
      </c>
      <c r="I8" s="2">
        <v>50</v>
      </c>
      <c r="J8" s="2">
        <v>1324</v>
      </c>
      <c r="K8" s="2"/>
      <c r="L8" s="60">
        <f t="shared" ref="L8:L12" si="2">SUM(H8:K8)</f>
        <v>2085</v>
      </c>
      <c r="M8" s="58">
        <f t="shared" si="0"/>
        <v>3958</v>
      </c>
    </row>
    <row r="9" spans="1:14" ht="15" x14ac:dyDescent="0.25">
      <c r="A9" s="47" t="s">
        <v>80</v>
      </c>
      <c r="B9" s="53">
        <v>77</v>
      </c>
      <c r="C9" s="53">
        <v>133</v>
      </c>
      <c r="D9" s="53">
        <v>87</v>
      </c>
      <c r="E9" s="53"/>
      <c r="F9" s="53"/>
      <c r="G9" s="57">
        <f t="shared" si="1"/>
        <v>297</v>
      </c>
      <c r="H9" s="53">
        <v>364</v>
      </c>
      <c r="I9" s="53">
        <v>94</v>
      </c>
      <c r="J9" s="53">
        <v>680</v>
      </c>
      <c r="K9" s="53"/>
      <c r="L9" s="57">
        <f t="shared" si="2"/>
        <v>1138</v>
      </c>
      <c r="M9" s="57">
        <f t="shared" si="0"/>
        <v>1435</v>
      </c>
    </row>
    <row r="10" spans="1:14" ht="15" x14ac:dyDescent="0.25">
      <c r="A10" s="15" t="s">
        <v>35</v>
      </c>
      <c r="B10" s="2">
        <v>215</v>
      </c>
      <c r="C10" s="2">
        <v>15</v>
      </c>
      <c r="D10" s="2">
        <v>13</v>
      </c>
      <c r="E10" s="2"/>
      <c r="F10" s="2"/>
      <c r="G10" s="58">
        <f t="shared" si="1"/>
        <v>243</v>
      </c>
      <c r="H10" s="2">
        <v>122</v>
      </c>
      <c r="I10" s="2">
        <v>1</v>
      </c>
      <c r="J10" s="2">
        <v>136</v>
      </c>
      <c r="K10" s="2"/>
      <c r="L10" s="60">
        <f t="shared" si="2"/>
        <v>259</v>
      </c>
      <c r="M10" s="58">
        <f t="shared" si="0"/>
        <v>502</v>
      </c>
    </row>
    <row r="11" spans="1:14" ht="15" x14ac:dyDescent="0.25">
      <c r="A11" s="47" t="s">
        <v>34</v>
      </c>
      <c r="B11" s="53">
        <v>201</v>
      </c>
      <c r="C11" s="53">
        <v>36</v>
      </c>
      <c r="D11" s="53">
        <v>3</v>
      </c>
      <c r="E11" s="53"/>
      <c r="F11" s="53"/>
      <c r="G11" s="57">
        <f t="shared" si="1"/>
        <v>240</v>
      </c>
      <c r="H11" s="53">
        <v>172</v>
      </c>
      <c r="I11" s="53">
        <v>1</v>
      </c>
      <c r="J11" s="53">
        <v>157</v>
      </c>
      <c r="K11" s="53"/>
      <c r="L11" s="57">
        <f t="shared" si="2"/>
        <v>330</v>
      </c>
      <c r="M11" s="57">
        <f t="shared" si="0"/>
        <v>570</v>
      </c>
    </row>
    <row r="12" spans="1:14" ht="15" hidden="1" x14ac:dyDescent="0.25">
      <c r="A12" s="15" t="s">
        <v>41</v>
      </c>
      <c r="B12" s="2"/>
      <c r="C12" s="2"/>
      <c r="D12" s="2"/>
      <c r="E12" s="2"/>
      <c r="F12" s="2"/>
      <c r="G12" s="58">
        <f t="shared" si="1"/>
        <v>0</v>
      </c>
      <c r="H12" s="2"/>
      <c r="I12" s="2"/>
      <c r="J12" s="2"/>
      <c r="K12" s="2"/>
      <c r="L12" s="60">
        <f t="shared" si="2"/>
        <v>0</v>
      </c>
      <c r="M12" s="58">
        <f t="shared" si="0"/>
        <v>0</v>
      </c>
    </row>
    <row r="13" spans="1:14" ht="8.25" customHeight="1" x14ac:dyDescent="0.2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4" ht="15.75" x14ac:dyDescent="0.2">
      <c r="A14" s="55" t="s">
        <v>1</v>
      </c>
      <c r="B14" s="52">
        <f t="shared" ref="B14:M14" si="3">SUM(B7:B12)</f>
        <v>3574</v>
      </c>
      <c r="C14" s="52">
        <f t="shared" si="3"/>
        <v>1206</v>
      </c>
      <c r="D14" s="52">
        <f t="shared" si="3"/>
        <v>476</v>
      </c>
      <c r="E14" s="52">
        <f t="shared" si="3"/>
        <v>0</v>
      </c>
      <c r="F14" s="52">
        <f t="shared" si="3"/>
        <v>0</v>
      </c>
      <c r="G14" s="52">
        <f t="shared" si="3"/>
        <v>5256</v>
      </c>
      <c r="H14" s="52">
        <f t="shared" si="3"/>
        <v>4165</v>
      </c>
      <c r="I14" s="52">
        <f t="shared" si="3"/>
        <v>251</v>
      </c>
      <c r="J14" s="52">
        <f t="shared" si="3"/>
        <v>6553</v>
      </c>
      <c r="K14" s="52">
        <f t="shared" si="3"/>
        <v>0</v>
      </c>
      <c r="L14" s="52">
        <f t="shared" si="3"/>
        <v>10969</v>
      </c>
      <c r="M14" s="52">
        <f t="shared" si="3"/>
        <v>16225</v>
      </c>
    </row>
    <row r="15" spans="1:14" x14ac:dyDescent="0.2">
      <c r="A15" s="17"/>
      <c r="B15" s="35">
        <f>B14*100/$G$14</f>
        <v>67.998477929984773</v>
      </c>
      <c r="C15" s="35">
        <f>C14*100/$G$14</f>
        <v>22.945205479452056</v>
      </c>
      <c r="D15" s="35">
        <f>D14*100/$G$14</f>
        <v>9.0563165905631653</v>
      </c>
      <c r="E15" s="35">
        <f>E14*100/$G$14</f>
        <v>0</v>
      </c>
      <c r="F15" s="64">
        <f>F14*100/$G$14</f>
        <v>0</v>
      </c>
      <c r="G15" s="14">
        <f>SUM(B15:F15)</f>
        <v>100</v>
      </c>
      <c r="H15" s="35">
        <f>H14*100/$L$14</f>
        <v>37.970644543714101</v>
      </c>
      <c r="I15" s="35">
        <f>I14*100/$L$14</f>
        <v>2.2882669340869723</v>
      </c>
      <c r="J15" s="35">
        <f>J14*100/$L$14</f>
        <v>59.741088522198922</v>
      </c>
      <c r="K15" s="35">
        <f>K14*100/$L$14</f>
        <v>0</v>
      </c>
      <c r="L15" s="14">
        <v>100</v>
      </c>
      <c r="M15" s="34"/>
      <c r="N15" s="16"/>
    </row>
    <row r="16" spans="1:14" x14ac:dyDescent="0.2">
      <c r="A16" s="42" t="s">
        <v>98</v>
      </c>
      <c r="B16" s="61"/>
      <c r="C16" s="61"/>
      <c r="D16" s="34"/>
      <c r="E16" s="61"/>
      <c r="F16" s="61"/>
      <c r="G16" s="61"/>
      <c r="H16" s="61"/>
      <c r="I16" s="61"/>
      <c r="J16" s="61"/>
      <c r="K16" s="16"/>
      <c r="L16" s="16"/>
      <c r="M16" s="16"/>
    </row>
    <row r="17" spans="1:14" x14ac:dyDescent="0.2">
      <c r="A17" s="41" t="s">
        <v>100</v>
      </c>
      <c r="B17" s="23"/>
      <c r="C17" s="23"/>
      <c r="D17" s="23"/>
      <c r="E17" s="23"/>
      <c r="F17" s="23"/>
      <c r="G17" s="23"/>
      <c r="H17" s="23"/>
      <c r="I17" s="23"/>
    </row>
    <row r="18" spans="1:14" x14ac:dyDescent="0.2">
      <c r="A18" s="42" t="s">
        <v>99</v>
      </c>
    </row>
    <row r="22" spans="1:14" x14ac:dyDescent="0.2">
      <c r="N22" s="16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10.3.1</vt:lpstr>
      <vt:lpstr>10.3.2</vt:lpstr>
      <vt:lpstr>10.3.3</vt:lpstr>
      <vt:lpstr>10.3.4</vt:lpstr>
      <vt:lpstr>10.3.5</vt:lpstr>
      <vt:lpstr>10.3.6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2023-01-05T00:25:18Z</dcterms:modified>
</cp:coreProperties>
</file>