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C6836CFF-3D4D-4C77-9209-061956606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4.1" sheetId="3" r:id="rId1"/>
    <sheet name="10.4.2" sheetId="4" r:id="rId2"/>
    <sheet name="10.4.3" sheetId="5" r:id="rId3"/>
    <sheet name="10.4.4" sheetId="6" r:id="rId4"/>
    <sheet name="10.4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K42" i="3"/>
  <c r="F40" i="6" l="1"/>
  <c r="E40" i="6"/>
  <c r="G8" i="6"/>
  <c r="G9" i="6"/>
  <c r="G10" i="6"/>
  <c r="G11" i="6"/>
  <c r="G12" i="6"/>
  <c r="G14" i="6"/>
  <c r="G15" i="6"/>
  <c r="G13" i="6"/>
  <c r="G16" i="6"/>
  <c r="G18" i="6"/>
  <c r="G19" i="6"/>
  <c r="G20" i="6"/>
  <c r="G21" i="6"/>
  <c r="G17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6"/>
  <c r="F40" i="5"/>
  <c r="E40" i="5"/>
  <c r="G8" i="5"/>
  <c r="G9" i="5"/>
  <c r="G10" i="5"/>
  <c r="G11" i="5"/>
  <c r="G12" i="5"/>
  <c r="G14" i="5"/>
  <c r="G15" i="5"/>
  <c r="G13" i="5"/>
  <c r="G16" i="5"/>
  <c r="G18" i="5"/>
  <c r="G19" i="5"/>
  <c r="G20" i="5"/>
  <c r="G21" i="5"/>
  <c r="G17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7" i="5"/>
  <c r="G8" i="4" l="1"/>
  <c r="G9" i="4"/>
  <c r="G10" i="4"/>
  <c r="G11" i="4"/>
  <c r="G12" i="4"/>
  <c r="G14" i="4"/>
  <c r="G15" i="4"/>
  <c r="G13" i="4"/>
  <c r="G16" i="4"/>
  <c r="G18" i="4"/>
  <c r="G19" i="4"/>
  <c r="G20" i="4"/>
  <c r="G21" i="4"/>
  <c r="G17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7" i="4"/>
  <c r="F40" i="4"/>
  <c r="E40" i="4"/>
  <c r="L42" i="3"/>
  <c r="F42" i="3"/>
  <c r="E42" i="3"/>
  <c r="M10" i="3"/>
  <c r="M11" i="3"/>
  <c r="M12" i="3"/>
  <c r="M13" i="3"/>
  <c r="M14" i="3"/>
  <c r="M16" i="3"/>
  <c r="M17" i="3"/>
  <c r="M15" i="3"/>
  <c r="M18" i="3"/>
  <c r="M20" i="3"/>
  <c r="M21" i="3"/>
  <c r="M22" i="3"/>
  <c r="M23" i="3"/>
  <c r="M19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9" i="3"/>
  <c r="G10" i="3"/>
  <c r="G11" i="3"/>
  <c r="G12" i="3"/>
  <c r="G13" i="3"/>
  <c r="G14" i="3"/>
  <c r="G16" i="3"/>
  <c r="G17" i="3"/>
  <c r="G15" i="3"/>
  <c r="G18" i="3"/>
  <c r="G20" i="3"/>
  <c r="G21" i="3"/>
  <c r="G22" i="3"/>
  <c r="G23" i="3"/>
  <c r="G19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  <c r="C40" i="6" l="1"/>
  <c r="D40" i="6"/>
  <c r="B40" i="6"/>
  <c r="C40" i="5"/>
  <c r="D40" i="5"/>
  <c r="B40" i="5"/>
  <c r="C40" i="4"/>
  <c r="D40" i="4"/>
  <c r="B40" i="4"/>
  <c r="C42" i="3"/>
  <c r="D42" i="3"/>
  <c r="H42" i="3"/>
  <c r="I42" i="3"/>
  <c r="J42" i="3"/>
  <c r="B42" i="3"/>
  <c r="N40" i="3" l="1"/>
  <c r="N11" i="3"/>
  <c r="E40" i="7"/>
  <c r="C40" i="7"/>
  <c r="B40" i="7"/>
  <c r="G40" i="6" l="1"/>
  <c r="E41" i="6" s="1"/>
  <c r="G40" i="5"/>
  <c r="G40" i="4"/>
  <c r="N39" i="3"/>
  <c r="N25" i="3"/>
  <c r="D40" i="7"/>
  <c r="B41" i="7" s="1"/>
  <c r="N17" i="3"/>
  <c r="N23" i="3"/>
  <c r="N26" i="3"/>
  <c r="N27" i="3"/>
  <c r="N28" i="3"/>
  <c r="N30" i="3"/>
  <c r="N33" i="3"/>
  <c r="N34" i="3"/>
  <c r="N36" i="3"/>
  <c r="N37" i="3"/>
  <c r="D41" i="4" l="1"/>
  <c r="B41" i="4"/>
  <c r="E41" i="5"/>
  <c r="D41" i="5"/>
  <c r="D41" i="6"/>
  <c r="F41" i="6"/>
  <c r="C41" i="5"/>
  <c r="F41" i="5"/>
  <c r="E41" i="4"/>
  <c r="F41" i="4"/>
  <c r="N12" i="3"/>
  <c r="N10" i="3"/>
  <c r="M42" i="3"/>
  <c r="G42" i="3"/>
  <c r="C41" i="7"/>
  <c r="D41" i="7" s="1"/>
  <c r="N15" i="3"/>
  <c r="B41" i="5"/>
  <c r="N32" i="3"/>
  <c r="N18" i="3"/>
  <c r="N14" i="3"/>
  <c r="N16" i="3"/>
  <c r="C41" i="6"/>
  <c r="B41" i="6"/>
  <c r="C41" i="4"/>
  <c r="N35" i="3"/>
  <c r="N38" i="3"/>
  <c r="N31" i="3"/>
  <c r="N19" i="3"/>
  <c r="N21" i="3"/>
  <c r="N20" i="3"/>
  <c r="N13" i="3"/>
  <c r="N22" i="3"/>
  <c r="N29" i="3"/>
  <c r="N24" i="3"/>
  <c r="N9" i="3"/>
  <c r="G41" i="4" l="1"/>
  <c r="G41" i="6"/>
  <c r="G41" i="5"/>
  <c r="N42" i="3"/>
  <c r="G43" i="3" s="1"/>
  <c r="M43" i="3" l="1"/>
  <c r="N43" i="3" s="1"/>
</calcChain>
</file>

<file path=xl/sharedStrings.xml><?xml version="1.0" encoding="utf-8"?>
<sst xmlns="http://schemas.openxmlformats.org/spreadsheetml/2006/main" count="384" uniqueCount="88">
  <si>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</si>
  <si>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</si>
  <si>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</si>
  <si>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</si>
  <si>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</si>
  <si>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</si>
  <si>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</si>
  <si>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</si>
  <si>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</si>
  <si>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</si>
  <si>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</si>
  <si>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</si>
  <si>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</si>
  <si>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</si>
  <si>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</si>
  <si>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</si>
  <si>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</si>
  <si>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</si>
  <si>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</si>
  <si>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</si>
  <si>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</si>
  <si>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</si>
  <si>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</si>
  <si>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</si>
  <si>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</si>
  <si>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</si>
  <si>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</si>
  <si>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</si>
  <si>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</si>
  <si>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</si>
  <si>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</si>
  <si>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Mat. y Residuos Pelig.</t>
  </si>
  <si>
    <t>Subtotal</t>
  </si>
  <si>
    <t>Total Capacitación</t>
  </si>
  <si>
    <t>Baja California Sur</t>
  </si>
  <si>
    <t>Colima</t>
  </si>
  <si>
    <t>Nayarit</t>
  </si>
  <si>
    <t>Zacatecas</t>
  </si>
  <si>
    <t>AGS</t>
  </si>
  <si>
    <t>BC</t>
  </si>
  <si>
    <t>COAH</t>
  </si>
  <si>
    <t>CHIS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</si>
  <si>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</si>
  <si>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</si>
  <si>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</si>
  <si>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</si>
  <si>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</si>
  <si>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</si>
  <si>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</si>
  <si>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</si>
  <si>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</si>
  <si>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</si>
  <si>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</si>
  <si>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</si>
  <si>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</si>
  <si>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</si>
  <si>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</si>
  <si>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</si>
  <si>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</si>
  <si>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</si>
  <si>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</si>
  <si>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</si>
  <si>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</si>
  <si>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</si>
  <si>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</si>
  <si>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</si>
  <si>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</si>
  <si>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</si>
  <si>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</si>
  <si>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</si>
  <si>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</si>
  <si>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</si>
  <si>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t>Externos</t>
  </si>
  <si>
    <t>Internos</t>
  </si>
  <si>
    <t>Doblemente Articulados</t>
  </si>
  <si>
    <t>Ciudad de México</t>
  </si>
  <si>
    <t>CDMX</t>
  </si>
  <si>
    <t>CAMP</t>
  </si>
  <si>
    <t>TAMS</t>
  </si>
  <si>
    <t>*Pasajeros Terrestres: Incluye Transporte Terrestre de Pasajeros, excepto por Ferrocarril y Transporte Turístico por Tierra</t>
  </si>
  <si>
    <t>Puertos, Aeropuertos y Chofer Guía</t>
  </si>
  <si>
    <t>10.4 Constancias de Capacitación a Conductores del Autotransporte Federal</t>
  </si>
  <si>
    <t xml:space="preserve">10.4.1 Total de Constancias de Capacitación a Conductores por Tipo de Trámite y Modalidad de Servicio </t>
  </si>
  <si>
    <t xml:space="preserve">10.4.2 Total de Constancias de Capacitación a Conductores por Modalidad de Servicio </t>
  </si>
  <si>
    <t>10.4.3 Constancias de Capacitación a Conductores por Nuevo Ingreso</t>
  </si>
  <si>
    <t xml:space="preserve">10.4.4 Constancias de Capacitación a Conductores por Renovación </t>
  </si>
  <si>
    <t xml:space="preserve">10.4.5  Operación de los Centros de Capacitación por Entidad Federativa </t>
  </si>
  <si>
    <t>Instructores Registrados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</si>
</sst>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  <numFmt numFmtId="166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4" borderId="0" xfId="0" applyFill="1"/>
    <xf numFmtId="3" fontId="0" fillId="0" borderId="0" xfId="0" applyNumberFormat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5" fillId="0" borderId="0" xfId="10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5" fillId="0" borderId="4" xfId="10" applyBorder="1" applyAlignment="1">
      <alignment horizontal="center" vertical="center"/>
    </xf>
    <xf numFmtId="0" fontId="5" fillId="0" borderId="4" xfId="10" applyBorder="1"/>
    <xf numFmtId="0" fontId="7" fillId="0" borderId="0" xfId="10" applyFont="1" applyAlignment="1">
      <alignment vertical="center"/>
    </xf>
    <xf numFmtId="0" fontId="6" fillId="0" borderId="0" xfId="0" applyFont="1"/>
    <xf numFmtId="0" fontId="13" fillId="0" borderId="0" xfId="10" applyFont="1" applyAlignment="1">
      <alignment horizontal="center"/>
    </xf>
    <xf numFmtId="1" fontId="13" fillId="0" borderId="0" xfId="10" applyNumberFormat="1" applyFont="1" applyAlignment="1">
      <alignment horizontal="center"/>
    </xf>
    <xf numFmtId="0" fontId="6" fillId="4" borderId="0" xfId="10" applyFont="1" applyFill="1"/>
    <xf numFmtId="0" fontId="5" fillId="4" borderId="0" xfId="10" applyFill="1" applyAlignment="1">
      <alignment horizontal="center"/>
    </xf>
    <xf numFmtId="0" fontId="5" fillId="4" borderId="0" xfId="10" applyFill="1"/>
    <xf numFmtId="3" fontId="0" fillId="0" borderId="0" xfId="0" applyNumberFormat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4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0" fontId="16" fillId="0" borderId="0" xfId="0" applyFont="1"/>
    <xf numFmtId="0" fontId="9" fillId="5" borderId="0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horizontal="center" vertical="center"/>
    </xf>
    <xf numFmtId="3" fontId="7" fillId="6" borderId="0" xfId="0" applyNumberFormat="1" applyFont="1" applyFill="1" applyAlignment="1">
      <alignment horizontal="left" vertical="center"/>
    </xf>
    <xf numFmtId="3" fontId="0" fillId="6" borderId="0" xfId="0" applyNumberFormat="1" applyFill="1" applyAlignment="1">
      <alignment horizontal="center" vertical="center"/>
    </xf>
    <xf numFmtId="3" fontId="7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7" fillId="6" borderId="0" xfId="0" applyNumberFormat="1" applyFont="1" applyFill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12" fillId="6" borderId="0" xfId="17" applyFont="1" applyFill="1" applyBorder="1" applyAlignment="1">
      <alignment horizontal="center" vertical="center"/>
    </xf>
    <xf numFmtId="0" fontId="12" fillId="6" borderId="4" xfId="1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6" borderId="0" xfId="17" applyFont="1" applyFill="1" applyBorder="1" applyAlignment="1">
      <alignment vertical="center"/>
    </xf>
    <xf numFmtId="166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1" xfId="0" applyBorder="1" applyAlignment="1">
      <alignment vertical="center" wrapText="1"/>
    </xf>
    <xf numFmtId="0" fontId="8" fillId="5" borderId="0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left" vertical="center" wrapText="1"/>
    </xf>
  </cellXfs>
  <cellStyles count="18">
    <cellStyle name="40% - Énfasis3" xfId="17" builtinId="39"/>
    <cellStyle name="40% - Énfasis3 2" xfId="2" xr:uid="{00000000-0005-0000-0000-000001000000}"/>
    <cellStyle name="40% - Énfasis3 2 2" xfId="3" xr:uid="{00000000-0005-0000-0000-000002000000}"/>
    <cellStyle name="40% - Énfasis3 2 3" xfId="4" xr:uid="{00000000-0005-0000-0000-000003000000}"/>
    <cellStyle name="40% - Énfasis3 3" xfId="5" xr:uid="{00000000-0005-0000-0000-000004000000}"/>
    <cellStyle name="40% - Énfasis3 4" xfId="6" xr:uid="{00000000-0005-0000-0000-000005000000}"/>
    <cellStyle name="Énfasis3" xfId="1" builtinId="37"/>
    <cellStyle name="Euro" xfId="7" xr:uid="{00000000-0005-0000-0000-000007000000}"/>
    <cellStyle name="Millares 2" xfId="8" xr:uid="{00000000-0005-0000-0000-000008000000}"/>
    <cellStyle name="Moneda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3 3" xfId="13" xr:uid="{00000000-0005-0000-0000-00000E000000}"/>
    <cellStyle name="Normal 4" xfId="14" xr:uid="{00000000-0005-0000-0000-00000F000000}"/>
    <cellStyle name="Normal 4 2" xfId="15" xr:uid="{00000000-0005-0000-0000-000010000000}"/>
    <cellStyle name="Normal 5" xfId="16" xr:uid="{00000000-0005-0000-0000-000011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 por Tipo de Trámite 2023</a:t>
            </a:r>
          </a:p>
        </c:rich>
      </c:tx>
      <c:layout>
        <c:manualLayout>
          <c:xMode val="edge"/>
          <c:yMode val="edge"/>
          <c:x val="0.14434784076427745"/>
          <c:y val="4.371584699453551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'10.4.1'!$B$6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'10.4.1'!$O$9:$O$40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'10.4.1'!$G$9:$G$40</c:f>
              <c:numCache>
                <c:formatCode>#,##0</c:formatCode>
                <c:ptCount val="32"/>
                <c:pt idx="0">
                  <c:v>2245</c:v>
                </c:pt>
                <c:pt idx="1">
                  <c:v>2751</c:v>
                </c:pt>
                <c:pt idx="2">
                  <c:v>564</c:v>
                </c:pt>
                <c:pt idx="3">
                  <c:v>132</c:v>
                </c:pt>
                <c:pt idx="4">
                  <c:v>3719</c:v>
                </c:pt>
                <c:pt idx="5">
                  <c:v>1227</c:v>
                </c:pt>
                <c:pt idx="6">
                  <c:v>7624</c:v>
                </c:pt>
                <c:pt idx="7">
                  <c:v>1897</c:v>
                </c:pt>
                <c:pt idx="8">
                  <c:v>2094</c:v>
                </c:pt>
                <c:pt idx="9">
                  <c:v>2543</c:v>
                </c:pt>
                <c:pt idx="10">
                  <c:v>14328</c:v>
                </c:pt>
                <c:pt idx="11">
                  <c:v>6222</c:v>
                </c:pt>
                <c:pt idx="12">
                  <c:v>894</c:v>
                </c:pt>
                <c:pt idx="13">
                  <c:v>5419</c:v>
                </c:pt>
                <c:pt idx="14">
                  <c:v>5544</c:v>
                </c:pt>
                <c:pt idx="15">
                  <c:v>1901</c:v>
                </c:pt>
                <c:pt idx="16">
                  <c:v>373</c:v>
                </c:pt>
                <c:pt idx="17">
                  <c:v>1047</c:v>
                </c:pt>
                <c:pt idx="18">
                  <c:v>4024</c:v>
                </c:pt>
                <c:pt idx="19">
                  <c:v>3074</c:v>
                </c:pt>
                <c:pt idx="20">
                  <c:v>1822</c:v>
                </c:pt>
                <c:pt idx="21">
                  <c:v>2567</c:v>
                </c:pt>
                <c:pt idx="22">
                  <c:v>3299</c:v>
                </c:pt>
                <c:pt idx="23">
                  <c:v>755</c:v>
                </c:pt>
                <c:pt idx="24">
                  <c:v>5116</c:v>
                </c:pt>
                <c:pt idx="25">
                  <c:v>90</c:v>
                </c:pt>
                <c:pt idx="26">
                  <c:v>3502</c:v>
                </c:pt>
                <c:pt idx="27">
                  <c:v>6427</c:v>
                </c:pt>
                <c:pt idx="28">
                  <c:v>1681</c:v>
                </c:pt>
                <c:pt idx="29">
                  <c:v>10430</c:v>
                </c:pt>
                <c:pt idx="30">
                  <c:v>1460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6-4E09-BAB4-964265957F10}"/>
            </c:ext>
          </c:extLst>
        </c:ser>
        <c:ser>
          <c:idx val="1"/>
          <c:order val="1"/>
          <c:tx>
            <c:strRef>
              <c:f>'10.4.1'!$H$6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'10.4.1'!$O$9:$O$40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'10.4.1'!$M$9:$M$40</c:f>
              <c:numCache>
                <c:formatCode>#,##0</c:formatCode>
                <c:ptCount val="32"/>
                <c:pt idx="0">
                  <c:v>5162</c:v>
                </c:pt>
                <c:pt idx="1">
                  <c:v>4439</c:v>
                </c:pt>
                <c:pt idx="2">
                  <c:v>457</c:v>
                </c:pt>
                <c:pt idx="3">
                  <c:v>54</c:v>
                </c:pt>
                <c:pt idx="4">
                  <c:v>6500</c:v>
                </c:pt>
                <c:pt idx="5">
                  <c:v>2570</c:v>
                </c:pt>
                <c:pt idx="6">
                  <c:v>18793</c:v>
                </c:pt>
                <c:pt idx="7">
                  <c:v>3924</c:v>
                </c:pt>
                <c:pt idx="8">
                  <c:v>5636</c:v>
                </c:pt>
                <c:pt idx="9">
                  <c:v>5056</c:v>
                </c:pt>
                <c:pt idx="10">
                  <c:v>31741</c:v>
                </c:pt>
                <c:pt idx="11">
                  <c:v>11237</c:v>
                </c:pt>
                <c:pt idx="12">
                  <c:v>1778</c:v>
                </c:pt>
                <c:pt idx="13">
                  <c:v>11064</c:v>
                </c:pt>
                <c:pt idx="14">
                  <c:v>7896</c:v>
                </c:pt>
                <c:pt idx="15">
                  <c:v>2893</c:v>
                </c:pt>
                <c:pt idx="16">
                  <c:v>1420</c:v>
                </c:pt>
                <c:pt idx="17">
                  <c:v>1225</c:v>
                </c:pt>
                <c:pt idx="18">
                  <c:v>9487</c:v>
                </c:pt>
                <c:pt idx="19">
                  <c:v>4378</c:v>
                </c:pt>
                <c:pt idx="20">
                  <c:v>4591</c:v>
                </c:pt>
                <c:pt idx="21">
                  <c:v>6712</c:v>
                </c:pt>
                <c:pt idx="22">
                  <c:v>4106</c:v>
                </c:pt>
                <c:pt idx="23">
                  <c:v>1829</c:v>
                </c:pt>
                <c:pt idx="24">
                  <c:v>8516</c:v>
                </c:pt>
                <c:pt idx="25">
                  <c:v>210</c:v>
                </c:pt>
                <c:pt idx="26">
                  <c:v>7639</c:v>
                </c:pt>
                <c:pt idx="27">
                  <c:v>16669</c:v>
                </c:pt>
                <c:pt idx="28">
                  <c:v>6637</c:v>
                </c:pt>
                <c:pt idx="29">
                  <c:v>20918</c:v>
                </c:pt>
                <c:pt idx="30">
                  <c:v>3102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6-4E09-BAB4-96426595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62336"/>
        <c:axId val="43668224"/>
      </c:lineChart>
      <c:catAx>
        <c:axId val="4366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668224"/>
        <c:crosses val="autoZero"/>
        <c:auto val="1"/>
        <c:lblAlgn val="ctr"/>
        <c:lblOffset val="100"/>
        <c:noMultiLvlLbl val="0"/>
      </c:catAx>
      <c:valAx>
        <c:axId val="436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5386485049497428E-3"/>
              <c:y val="0.20266115915838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366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Participación de los Centros de Capacitación 2023</a:t>
            </a:r>
          </a:p>
        </c:rich>
      </c:tx>
      <c:layout>
        <c:manualLayout>
          <c:xMode val="edge"/>
          <c:yMode val="edge"/>
          <c:x val="0.15679155730533686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95188101487314"/>
          <c:y val="0.22263888888888889"/>
          <c:w val="0.46641666666666665"/>
          <c:h val="0.777361111111111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3C-4C72-A81C-47E2751AA449}"/>
              </c:ext>
            </c:extLst>
          </c:dPt>
          <c:dPt>
            <c:idx val="1"/>
            <c:bubble3D val="0"/>
            <c:explosion val="23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3C-4C72-A81C-47E2751AA4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3C-4C72-A81C-47E2751AA4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3C-4C72-A81C-47E2751A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'10.4.5'!$B$5:$C$5</c:f>
              <c:strCache>
                <c:ptCount val="2"/>
                <c:pt idx="0">
                  <c:v>Externos</c:v>
                </c:pt>
                <c:pt idx="1">
                  <c:v>Internos</c:v>
                </c:pt>
              </c:strCache>
            </c:strRef>
          </c:cat>
          <c:val>
            <c:numRef>
              <c:f>'10.4.5'!$B$41:$C$41</c:f>
              <c:numCache>
                <c:formatCode>0</c:formatCode>
                <c:ptCount val="2"/>
                <c:pt idx="0">
                  <c:v>86.680761099365753</c:v>
                </c:pt>
                <c:pt idx="1">
                  <c:v>13.31923890063425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C-4C72-A81C-47E2751AA4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09798775153116"/>
          <c:y val="0.4627872557596967"/>
          <c:w val="0.14790201224846894"/>
          <c:h val="0.16743438320209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n-US" sz="1100"/>
              <a:t>Constancias de Capacitación</a:t>
            </a:r>
            <a:r>
              <a:rPr lang="en-US" sz="1100" baseline="0"/>
              <a:t> a </a:t>
            </a:r>
            <a:r>
              <a:rPr lang="en-US" sz="1100" b="1" i="0" u="none" strike="noStrike" baseline="0">
                <a:effectLst/>
              </a:rPr>
              <a:t>Conductores</a:t>
            </a:r>
          </a:p>
          <a:p>
            <a:pPr>
              <a:defRPr lang="es-ES" sz="1100"/>
            </a:pPr>
            <a:r>
              <a:rPr lang="en-US" sz="1100" b="1" i="0" u="none" strike="noStrike" baseline="0">
                <a:effectLst/>
              </a:rPr>
              <a:t> </a:t>
            </a:r>
            <a:r>
              <a:rPr lang="en-US" sz="1100"/>
              <a:t>por Tipo de Trámite 2023</a:t>
            </a:r>
          </a:p>
        </c:rich>
      </c:tx>
      <c:layout>
        <c:manualLayout>
          <c:xMode val="edge"/>
          <c:yMode val="edge"/>
          <c:x val="0.199170299993492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'10.4.1'!$M$49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407-4E32-B9ED-E18DEFF1373E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07-4E32-B9ED-E18DEFF137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1B22544-0DA0-4B16-915B-79DD3C537B1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07-4E32-B9ED-E18DEFF137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2D0186-B481-4498-B07A-3E9AA4080D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07-4E32-B9ED-E18DEFF137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('10.4.1'!$B$6,'10.4.1'!$H$6)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('10.4.1'!$G$43,'10.4.1'!$M$43)</c:f>
              <c:numCache>
                <c:formatCode>0</c:formatCode>
                <c:ptCount val="2"/>
                <c:pt idx="0">
                  <c:v>32.59730562210261</c:v>
                </c:pt>
                <c:pt idx="1">
                  <c:v>67.40269437789739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7-4E32-B9ED-E18DEFF1373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Constancias de </a:t>
            </a:r>
            <a:r>
              <a:rPr lang="es-ES" sz="1200" b="1" i="0" u="none" strike="noStrike" baseline="0">
                <a:effectLst/>
              </a:rPr>
              <a:t>Capacitación a </a:t>
            </a:r>
            <a:r>
              <a:rPr lang="es-ES" sz="1200"/>
              <a:t>Conductores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Modalidad de Servicio 2023</a:t>
            </a:r>
            <a:endParaRPr lang="es-ES" sz="1200"/>
          </a:p>
        </c:rich>
      </c:tx>
      <c:layout>
        <c:manualLayout>
          <c:xMode val="edge"/>
          <c:yMode val="edge"/>
          <c:x val="0.23473302229134266"/>
          <c:y val="3.8766144606704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0.12654106861466077"/>
          <c:w val="0.86961462632101372"/>
          <c:h val="0.614795377682759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'10.4.2'!$B$5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'10.4.2'!$H$7:$H$38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'10.4.2'!$B$7:$B$38</c:f>
              <c:numCache>
                <c:formatCode>#,##0</c:formatCode>
                <c:ptCount val="32"/>
                <c:pt idx="0">
                  <c:v>3694</c:v>
                </c:pt>
                <c:pt idx="1">
                  <c:v>5153</c:v>
                </c:pt>
                <c:pt idx="2">
                  <c:v>464</c:v>
                </c:pt>
                <c:pt idx="3">
                  <c:v>94</c:v>
                </c:pt>
                <c:pt idx="4">
                  <c:v>4544</c:v>
                </c:pt>
                <c:pt idx="5">
                  <c:v>2661</c:v>
                </c:pt>
                <c:pt idx="6">
                  <c:v>12857</c:v>
                </c:pt>
                <c:pt idx="7">
                  <c:v>3083</c:v>
                </c:pt>
                <c:pt idx="8">
                  <c:v>3048</c:v>
                </c:pt>
                <c:pt idx="9">
                  <c:v>4089</c:v>
                </c:pt>
                <c:pt idx="10">
                  <c:v>24392</c:v>
                </c:pt>
                <c:pt idx="11">
                  <c:v>8135</c:v>
                </c:pt>
                <c:pt idx="12">
                  <c:v>1362</c:v>
                </c:pt>
                <c:pt idx="13">
                  <c:v>8517</c:v>
                </c:pt>
                <c:pt idx="14">
                  <c:v>7394</c:v>
                </c:pt>
                <c:pt idx="15">
                  <c:v>2588</c:v>
                </c:pt>
                <c:pt idx="16">
                  <c:v>904</c:v>
                </c:pt>
                <c:pt idx="17">
                  <c:v>1223</c:v>
                </c:pt>
                <c:pt idx="18">
                  <c:v>7235</c:v>
                </c:pt>
                <c:pt idx="19">
                  <c:v>3157</c:v>
                </c:pt>
                <c:pt idx="20">
                  <c:v>2686</c:v>
                </c:pt>
                <c:pt idx="21">
                  <c:v>4504</c:v>
                </c:pt>
                <c:pt idx="22">
                  <c:v>1544</c:v>
                </c:pt>
                <c:pt idx="23">
                  <c:v>1107</c:v>
                </c:pt>
                <c:pt idx="24">
                  <c:v>7531</c:v>
                </c:pt>
                <c:pt idx="25">
                  <c:v>135</c:v>
                </c:pt>
                <c:pt idx="26">
                  <c:v>4025</c:v>
                </c:pt>
                <c:pt idx="27">
                  <c:v>11284</c:v>
                </c:pt>
                <c:pt idx="28">
                  <c:v>4174</c:v>
                </c:pt>
                <c:pt idx="29">
                  <c:v>14061</c:v>
                </c:pt>
                <c:pt idx="30">
                  <c:v>1535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D-40B8-9F79-0B252F64EBCA}"/>
            </c:ext>
          </c:extLst>
        </c:ser>
        <c:ser>
          <c:idx val="1"/>
          <c:order val="1"/>
          <c:tx>
            <c:strRef>
              <c:f>'10.4.2'!$C$5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'10.4.2'!$H$7:$H$38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'10.4.2'!$C$7:$C$38</c:f>
              <c:numCache>
                <c:formatCode>#,##0</c:formatCode>
                <c:ptCount val="32"/>
                <c:pt idx="0">
                  <c:v>271</c:v>
                </c:pt>
                <c:pt idx="1">
                  <c:v>256</c:v>
                </c:pt>
                <c:pt idx="2">
                  <c:v>320</c:v>
                </c:pt>
                <c:pt idx="3">
                  <c:v>58</c:v>
                </c:pt>
                <c:pt idx="4">
                  <c:v>1687</c:v>
                </c:pt>
                <c:pt idx="5">
                  <c:v>69</c:v>
                </c:pt>
                <c:pt idx="6">
                  <c:v>3307</c:v>
                </c:pt>
                <c:pt idx="7">
                  <c:v>352</c:v>
                </c:pt>
                <c:pt idx="8">
                  <c:v>350</c:v>
                </c:pt>
                <c:pt idx="9">
                  <c:v>322</c:v>
                </c:pt>
                <c:pt idx="10">
                  <c:v>3608</c:v>
                </c:pt>
                <c:pt idx="11">
                  <c:v>2237</c:v>
                </c:pt>
                <c:pt idx="12">
                  <c:v>279</c:v>
                </c:pt>
                <c:pt idx="13">
                  <c:v>1293</c:v>
                </c:pt>
                <c:pt idx="14">
                  <c:v>1851</c:v>
                </c:pt>
                <c:pt idx="15">
                  <c:v>617</c:v>
                </c:pt>
                <c:pt idx="16">
                  <c:v>216</c:v>
                </c:pt>
                <c:pt idx="17">
                  <c:v>327</c:v>
                </c:pt>
                <c:pt idx="18">
                  <c:v>378</c:v>
                </c:pt>
                <c:pt idx="19">
                  <c:v>1372</c:v>
                </c:pt>
                <c:pt idx="20">
                  <c:v>1030</c:v>
                </c:pt>
                <c:pt idx="21">
                  <c:v>674</c:v>
                </c:pt>
                <c:pt idx="22">
                  <c:v>2558</c:v>
                </c:pt>
                <c:pt idx="23">
                  <c:v>561</c:v>
                </c:pt>
                <c:pt idx="24">
                  <c:v>1097</c:v>
                </c:pt>
                <c:pt idx="25">
                  <c:v>18</c:v>
                </c:pt>
                <c:pt idx="26">
                  <c:v>765</c:v>
                </c:pt>
                <c:pt idx="27">
                  <c:v>709</c:v>
                </c:pt>
                <c:pt idx="28">
                  <c:v>825</c:v>
                </c:pt>
                <c:pt idx="29">
                  <c:v>2287</c:v>
                </c:pt>
                <c:pt idx="30">
                  <c:v>740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ED-40B8-9F79-0B252F64EBCA}"/>
            </c:ext>
          </c:extLst>
        </c:ser>
        <c:ser>
          <c:idx val="2"/>
          <c:order val="2"/>
          <c:tx>
            <c:strRef>
              <c:f>'10.4.2'!$D$5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'10.4.2'!$H$7:$H$38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'10.4.2'!$D$7:$D$38</c:f>
              <c:numCache>
                <c:formatCode>#,##0</c:formatCode>
                <c:ptCount val="32"/>
                <c:pt idx="0">
                  <c:v>1613</c:v>
                </c:pt>
                <c:pt idx="1">
                  <c:v>1256</c:v>
                </c:pt>
                <c:pt idx="2">
                  <c:v>138</c:v>
                </c:pt>
                <c:pt idx="3">
                  <c:v>29</c:v>
                </c:pt>
                <c:pt idx="4">
                  <c:v>1982</c:v>
                </c:pt>
                <c:pt idx="5">
                  <c:v>817</c:v>
                </c:pt>
                <c:pt idx="6">
                  <c:v>6778</c:v>
                </c:pt>
                <c:pt idx="7">
                  <c:v>1481</c:v>
                </c:pt>
                <c:pt idx="8">
                  <c:v>1738</c:v>
                </c:pt>
                <c:pt idx="9">
                  <c:v>1738</c:v>
                </c:pt>
                <c:pt idx="10">
                  <c:v>11170</c:v>
                </c:pt>
                <c:pt idx="11">
                  <c:v>3756</c:v>
                </c:pt>
                <c:pt idx="12">
                  <c:v>505</c:v>
                </c:pt>
                <c:pt idx="13">
                  <c:v>3326</c:v>
                </c:pt>
                <c:pt idx="14">
                  <c:v>1717</c:v>
                </c:pt>
                <c:pt idx="15">
                  <c:v>726</c:v>
                </c:pt>
                <c:pt idx="16">
                  <c:v>415</c:v>
                </c:pt>
                <c:pt idx="17">
                  <c:v>254</c:v>
                </c:pt>
                <c:pt idx="18">
                  <c:v>3256</c:v>
                </c:pt>
                <c:pt idx="19">
                  <c:v>1374</c:v>
                </c:pt>
                <c:pt idx="20">
                  <c:v>1600</c:v>
                </c:pt>
                <c:pt idx="21">
                  <c:v>2968</c:v>
                </c:pt>
                <c:pt idx="22">
                  <c:v>722</c:v>
                </c:pt>
                <c:pt idx="23">
                  <c:v>355</c:v>
                </c:pt>
                <c:pt idx="24">
                  <c:v>2236</c:v>
                </c:pt>
                <c:pt idx="25">
                  <c:v>96</c:v>
                </c:pt>
                <c:pt idx="26">
                  <c:v>4009</c:v>
                </c:pt>
                <c:pt idx="27">
                  <c:v>7394</c:v>
                </c:pt>
                <c:pt idx="28">
                  <c:v>1179</c:v>
                </c:pt>
                <c:pt idx="29">
                  <c:v>7636</c:v>
                </c:pt>
                <c:pt idx="30">
                  <c:v>1020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ED-40B8-9F79-0B252F64EBCA}"/>
            </c:ext>
          </c:extLst>
        </c:ser>
        <c:ser>
          <c:idx val="4"/>
          <c:order val="3"/>
          <c:tx>
            <c:strRef>
              <c:f>'10.4.2'!$F$5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'10.4.2'!$H$7:$H$38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'10.4.2'!$F$7:$F$38</c:f>
              <c:numCache>
                <c:formatCode>#,##0</c:formatCode>
                <c:ptCount val="32"/>
                <c:pt idx="0">
                  <c:v>1807</c:v>
                </c:pt>
                <c:pt idx="1">
                  <c:v>446</c:v>
                </c:pt>
                <c:pt idx="2">
                  <c:v>0</c:v>
                </c:pt>
                <c:pt idx="3">
                  <c:v>0</c:v>
                </c:pt>
                <c:pt idx="4">
                  <c:v>1827</c:v>
                </c:pt>
                <c:pt idx="5">
                  <c:v>249</c:v>
                </c:pt>
                <c:pt idx="6">
                  <c:v>2868</c:v>
                </c:pt>
                <c:pt idx="7">
                  <c:v>905</c:v>
                </c:pt>
                <c:pt idx="8">
                  <c:v>2516</c:v>
                </c:pt>
                <c:pt idx="9">
                  <c:v>1417</c:v>
                </c:pt>
                <c:pt idx="10">
                  <c:v>6547</c:v>
                </c:pt>
                <c:pt idx="11">
                  <c:v>2968</c:v>
                </c:pt>
                <c:pt idx="12">
                  <c:v>466</c:v>
                </c:pt>
                <c:pt idx="13">
                  <c:v>3301</c:v>
                </c:pt>
                <c:pt idx="14">
                  <c:v>2112</c:v>
                </c:pt>
                <c:pt idx="15">
                  <c:v>848</c:v>
                </c:pt>
                <c:pt idx="16">
                  <c:v>252</c:v>
                </c:pt>
                <c:pt idx="17">
                  <c:v>301</c:v>
                </c:pt>
                <c:pt idx="18">
                  <c:v>2553</c:v>
                </c:pt>
                <c:pt idx="19">
                  <c:v>1453</c:v>
                </c:pt>
                <c:pt idx="20">
                  <c:v>1067</c:v>
                </c:pt>
                <c:pt idx="21">
                  <c:v>1093</c:v>
                </c:pt>
                <c:pt idx="22">
                  <c:v>779</c:v>
                </c:pt>
                <c:pt idx="23">
                  <c:v>545</c:v>
                </c:pt>
                <c:pt idx="24">
                  <c:v>2703</c:v>
                </c:pt>
                <c:pt idx="25">
                  <c:v>44</c:v>
                </c:pt>
                <c:pt idx="26">
                  <c:v>2198</c:v>
                </c:pt>
                <c:pt idx="27">
                  <c:v>3637</c:v>
                </c:pt>
                <c:pt idx="28">
                  <c:v>2107</c:v>
                </c:pt>
                <c:pt idx="29">
                  <c:v>7221</c:v>
                </c:pt>
                <c:pt idx="30">
                  <c:v>996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ED-40B8-9F79-0B252F64EBCA}"/>
            </c:ext>
          </c:extLst>
        </c:ser>
        <c:ser>
          <c:idx val="5"/>
          <c:order val="4"/>
          <c:tx>
            <c:strRef>
              <c:f>'10.4.2'!$E$5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'10.4.2'!$H$7:$H$38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'10.4.2'!$E$7:$E$38</c:f>
              <c:numCache>
                <c:formatCode>#,##0</c:formatCode>
                <c:ptCount val="32"/>
                <c:pt idx="0">
                  <c:v>22</c:v>
                </c:pt>
                <c:pt idx="1">
                  <c:v>79</c:v>
                </c:pt>
                <c:pt idx="2">
                  <c:v>99</c:v>
                </c:pt>
                <c:pt idx="3">
                  <c:v>5</c:v>
                </c:pt>
                <c:pt idx="4">
                  <c:v>179</c:v>
                </c:pt>
                <c:pt idx="5">
                  <c:v>1</c:v>
                </c:pt>
                <c:pt idx="6">
                  <c:v>607</c:v>
                </c:pt>
                <c:pt idx="7">
                  <c:v>0</c:v>
                </c:pt>
                <c:pt idx="8">
                  <c:v>78</c:v>
                </c:pt>
                <c:pt idx="9">
                  <c:v>33</c:v>
                </c:pt>
                <c:pt idx="10">
                  <c:v>352</c:v>
                </c:pt>
                <c:pt idx="11">
                  <c:v>363</c:v>
                </c:pt>
                <c:pt idx="12">
                  <c:v>60</c:v>
                </c:pt>
                <c:pt idx="13">
                  <c:v>46</c:v>
                </c:pt>
                <c:pt idx="14">
                  <c:v>366</c:v>
                </c:pt>
                <c:pt idx="15">
                  <c:v>15</c:v>
                </c:pt>
                <c:pt idx="16">
                  <c:v>6</c:v>
                </c:pt>
                <c:pt idx="17">
                  <c:v>167</c:v>
                </c:pt>
                <c:pt idx="18">
                  <c:v>89</c:v>
                </c:pt>
                <c:pt idx="19">
                  <c:v>96</c:v>
                </c:pt>
                <c:pt idx="20">
                  <c:v>30</c:v>
                </c:pt>
                <c:pt idx="21">
                  <c:v>40</c:v>
                </c:pt>
                <c:pt idx="22">
                  <c:v>1802</c:v>
                </c:pt>
                <c:pt idx="23">
                  <c:v>16</c:v>
                </c:pt>
                <c:pt idx="24">
                  <c:v>65</c:v>
                </c:pt>
                <c:pt idx="25">
                  <c:v>7</c:v>
                </c:pt>
                <c:pt idx="26">
                  <c:v>144</c:v>
                </c:pt>
                <c:pt idx="27">
                  <c:v>72</c:v>
                </c:pt>
                <c:pt idx="28">
                  <c:v>33</c:v>
                </c:pt>
                <c:pt idx="29">
                  <c:v>143</c:v>
                </c:pt>
                <c:pt idx="30">
                  <c:v>271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D-40B8-9F79-0B252F64E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467712"/>
        <c:axId val="44469248"/>
      </c:barChart>
      <c:catAx>
        <c:axId val="4446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469248"/>
        <c:crosses val="autoZero"/>
        <c:auto val="1"/>
        <c:lblAlgn val="ctr"/>
        <c:lblOffset val="100"/>
        <c:noMultiLvlLbl val="0"/>
      </c:catAx>
      <c:valAx>
        <c:axId val="44469248"/>
        <c:scaling>
          <c:orientation val="minMax"/>
          <c:max val="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46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259528212161659E-2"/>
          <c:y val="0.88845084019669951"/>
          <c:w val="0.96050925982619206"/>
          <c:h val="0.1115490133869742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Constancias de Capacitación a Conductores por Modalidad</a:t>
            </a:r>
            <a:r>
              <a:rPr lang="es-ES" sz="1200" baseline="0"/>
              <a:t> de Servicio </a:t>
            </a:r>
            <a:r>
              <a:rPr lang="es-ES" sz="1200"/>
              <a:t>2023</a:t>
            </a:r>
          </a:p>
        </c:rich>
      </c:tx>
      <c:layout>
        <c:manualLayout>
          <c:xMode val="edge"/>
          <c:yMode val="edge"/>
          <c:x val="0.1242915573053368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2542213473315836E-2"/>
          <c:y val="0.25694451986605121"/>
          <c:w val="0.43055555555555558"/>
          <c:h val="0.7126436781609195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36E7-4E47-A9DA-A0CAA431A233}"/>
              </c:ext>
            </c:extLst>
          </c:dPt>
          <c:dPt>
            <c:idx val="1"/>
            <c:bubble3D val="0"/>
            <c:explosion val="7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E7-4E47-A9DA-A0CAA431A233}"/>
              </c:ext>
            </c:extLst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6E7-4E47-A9DA-A0CAA431A233}"/>
              </c:ext>
            </c:extLst>
          </c:dPt>
          <c:dPt>
            <c:idx val="3"/>
            <c:bubble3D val="0"/>
            <c:explosion val="16"/>
            <c:spPr>
              <a:solidFill>
                <a:schemeClr val="accent5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E7-4E47-A9DA-A0CAA431A233}"/>
              </c:ext>
            </c:extLst>
          </c:dPt>
          <c:dPt>
            <c:idx val="4"/>
            <c:bubble3D val="0"/>
            <c:explosion val="9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36E7-4E47-A9DA-A0CAA431A2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980F560-7F20-48B9-89C8-18BF6D1104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6E7-4E47-A9DA-A0CAA431A2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E41917-8DDD-4DE3-A597-6D81AD5110D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6E7-4E47-A9DA-A0CAA431A2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9B24345-1989-4DFA-B763-7B88F897A8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6E7-4E47-A9DA-A0CAA431A2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C653C87-1C80-42D0-82C6-C1A3F52F431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6E7-4E47-A9DA-A0CAA431A2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8731C9A-6E23-4862-9C04-E9CCB71F2A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6E7-4E47-A9DA-A0CAA431A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Puertos, Aeropuertos y Chofer Guía</c:v>
                </c:pt>
                <c:pt idx="4">
                  <c:v>Doblemente Articulados</c:v>
                </c:pt>
              </c:strCache>
            </c:strRef>
          </c:cat>
          <c:val>
            <c:numRef>
              <c:f>'10.4.2'!$B$41:$F$41</c:f>
              <c:numCache>
                <c:formatCode>0.0</c:formatCode>
                <c:ptCount val="5"/>
                <c:pt idx="0">
                  <c:v>48.903269966709189</c:v>
                </c:pt>
                <c:pt idx="1">
                  <c:v>9.4689026477085338</c:v>
                </c:pt>
                <c:pt idx="2">
                  <c:v>22.800784045300396</c:v>
                </c:pt>
                <c:pt idx="3">
                  <c:v>1.644628356305031</c:v>
                </c:pt>
                <c:pt idx="4">
                  <c:v>17.182414983976852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7-4E47-A9DA-A0CAA431A2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28957733731559415"/>
          <c:w val="0.36481517935258095"/>
          <c:h val="0.54958095755271974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/>
              <a:t> por Nuevo Ingreso 2023</a:t>
            </a:r>
          </a:p>
        </c:rich>
      </c:tx>
      <c:layout>
        <c:manualLayout>
          <c:xMode val="edge"/>
          <c:yMode val="edge"/>
          <c:x val="0.150305613042537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'10.4.3'!$B$5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'10.4.3'!$H$7:$H$38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'10.4.3'!$B$7:$B$38</c:f>
              <c:numCache>
                <c:formatCode>#,##0</c:formatCode>
                <c:ptCount val="32"/>
                <c:pt idx="0">
                  <c:v>1524</c:v>
                </c:pt>
                <c:pt idx="1">
                  <c:v>2247</c:v>
                </c:pt>
                <c:pt idx="2">
                  <c:v>281</c:v>
                </c:pt>
                <c:pt idx="3">
                  <c:v>77</c:v>
                </c:pt>
                <c:pt idx="4">
                  <c:v>1964</c:v>
                </c:pt>
                <c:pt idx="5">
                  <c:v>992</c:v>
                </c:pt>
                <c:pt idx="6">
                  <c:v>4738</c:v>
                </c:pt>
                <c:pt idx="7">
                  <c:v>1265</c:v>
                </c:pt>
                <c:pt idx="8">
                  <c:v>1218</c:v>
                </c:pt>
                <c:pt idx="9">
                  <c:v>1691</c:v>
                </c:pt>
                <c:pt idx="10">
                  <c:v>9548</c:v>
                </c:pt>
                <c:pt idx="11">
                  <c:v>3739</c:v>
                </c:pt>
                <c:pt idx="12">
                  <c:v>567</c:v>
                </c:pt>
                <c:pt idx="13">
                  <c:v>3363</c:v>
                </c:pt>
                <c:pt idx="14">
                  <c:v>3546</c:v>
                </c:pt>
                <c:pt idx="15">
                  <c:v>1256</c:v>
                </c:pt>
                <c:pt idx="16">
                  <c:v>273</c:v>
                </c:pt>
                <c:pt idx="17">
                  <c:v>599</c:v>
                </c:pt>
                <c:pt idx="18">
                  <c:v>2811</c:v>
                </c:pt>
                <c:pt idx="19">
                  <c:v>1571</c:v>
                </c:pt>
                <c:pt idx="20">
                  <c:v>994</c:v>
                </c:pt>
                <c:pt idx="21">
                  <c:v>1692</c:v>
                </c:pt>
                <c:pt idx="22">
                  <c:v>626</c:v>
                </c:pt>
                <c:pt idx="23">
                  <c:v>340</c:v>
                </c:pt>
                <c:pt idx="24">
                  <c:v>3476</c:v>
                </c:pt>
                <c:pt idx="25">
                  <c:v>58</c:v>
                </c:pt>
                <c:pt idx="26">
                  <c:v>1785</c:v>
                </c:pt>
                <c:pt idx="27">
                  <c:v>4120</c:v>
                </c:pt>
                <c:pt idx="28">
                  <c:v>1025</c:v>
                </c:pt>
                <c:pt idx="29">
                  <c:v>6035</c:v>
                </c:pt>
                <c:pt idx="30">
                  <c:v>567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1-4E80-8266-9909EF2FFEBB}"/>
            </c:ext>
          </c:extLst>
        </c:ser>
        <c:ser>
          <c:idx val="1"/>
          <c:order val="1"/>
          <c:tx>
            <c:strRef>
              <c:f>'10.4.3'!$C$5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'10.4.3'!$H$7:$H$38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'10.4.3'!$C$7:$C$38</c:f>
              <c:numCache>
                <c:formatCode>#,##0</c:formatCode>
                <c:ptCount val="32"/>
                <c:pt idx="0">
                  <c:v>140</c:v>
                </c:pt>
                <c:pt idx="1">
                  <c:v>152</c:v>
                </c:pt>
                <c:pt idx="2">
                  <c:v>185</c:v>
                </c:pt>
                <c:pt idx="3">
                  <c:v>41</c:v>
                </c:pt>
                <c:pt idx="4">
                  <c:v>776</c:v>
                </c:pt>
                <c:pt idx="5">
                  <c:v>27</c:v>
                </c:pt>
                <c:pt idx="6">
                  <c:v>1323</c:v>
                </c:pt>
                <c:pt idx="7">
                  <c:v>271</c:v>
                </c:pt>
                <c:pt idx="8">
                  <c:v>155</c:v>
                </c:pt>
                <c:pt idx="9">
                  <c:v>136</c:v>
                </c:pt>
                <c:pt idx="10">
                  <c:v>1546</c:v>
                </c:pt>
                <c:pt idx="11">
                  <c:v>1067</c:v>
                </c:pt>
                <c:pt idx="12">
                  <c:v>120</c:v>
                </c:pt>
                <c:pt idx="13">
                  <c:v>600</c:v>
                </c:pt>
                <c:pt idx="14">
                  <c:v>922</c:v>
                </c:pt>
                <c:pt idx="15">
                  <c:v>282</c:v>
                </c:pt>
                <c:pt idx="16">
                  <c:v>42</c:v>
                </c:pt>
                <c:pt idx="17">
                  <c:v>166</c:v>
                </c:pt>
                <c:pt idx="18">
                  <c:v>125</c:v>
                </c:pt>
                <c:pt idx="19">
                  <c:v>727</c:v>
                </c:pt>
                <c:pt idx="20">
                  <c:v>338</c:v>
                </c:pt>
                <c:pt idx="21">
                  <c:v>366</c:v>
                </c:pt>
                <c:pt idx="22">
                  <c:v>1289</c:v>
                </c:pt>
                <c:pt idx="23">
                  <c:v>263</c:v>
                </c:pt>
                <c:pt idx="24">
                  <c:v>515</c:v>
                </c:pt>
                <c:pt idx="25">
                  <c:v>5</c:v>
                </c:pt>
                <c:pt idx="26">
                  <c:v>423</c:v>
                </c:pt>
                <c:pt idx="27">
                  <c:v>386</c:v>
                </c:pt>
                <c:pt idx="28">
                  <c:v>241</c:v>
                </c:pt>
                <c:pt idx="29">
                  <c:v>1147</c:v>
                </c:pt>
                <c:pt idx="30">
                  <c:v>370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1-4E80-8266-9909EF2FFEBB}"/>
            </c:ext>
          </c:extLst>
        </c:ser>
        <c:ser>
          <c:idx val="2"/>
          <c:order val="2"/>
          <c:tx>
            <c:strRef>
              <c:f>'10.4.3'!$D$5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'10.4.3'!$H$7:$H$38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'10.4.3'!$D$7:$D$38</c:f>
              <c:numCache>
                <c:formatCode>#,##0</c:formatCode>
                <c:ptCount val="32"/>
                <c:pt idx="0">
                  <c:v>181</c:v>
                </c:pt>
                <c:pt idx="1">
                  <c:v>171</c:v>
                </c:pt>
                <c:pt idx="2">
                  <c:v>31</c:v>
                </c:pt>
                <c:pt idx="3">
                  <c:v>11</c:v>
                </c:pt>
                <c:pt idx="4">
                  <c:v>389</c:v>
                </c:pt>
                <c:pt idx="5">
                  <c:v>132</c:v>
                </c:pt>
                <c:pt idx="6">
                  <c:v>699</c:v>
                </c:pt>
                <c:pt idx="7">
                  <c:v>163</c:v>
                </c:pt>
                <c:pt idx="8">
                  <c:v>256</c:v>
                </c:pt>
                <c:pt idx="9">
                  <c:v>306</c:v>
                </c:pt>
                <c:pt idx="10">
                  <c:v>1520</c:v>
                </c:pt>
                <c:pt idx="11">
                  <c:v>521</c:v>
                </c:pt>
                <c:pt idx="12">
                  <c:v>66</c:v>
                </c:pt>
                <c:pt idx="13">
                  <c:v>530</c:v>
                </c:pt>
                <c:pt idx="14">
                  <c:v>337</c:v>
                </c:pt>
                <c:pt idx="15">
                  <c:v>152</c:v>
                </c:pt>
                <c:pt idx="16">
                  <c:v>48</c:v>
                </c:pt>
                <c:pt idx="17">
                  <c:v>66</c:v>
                </c:pt>
                <c:pt idx="18">
                  <c:v>405</c:v>
                </c:pt>
                <c:pt idx="19">
                  <c:v>282</c:v>
                </c:pt>
                <c:pt idx="20">
                  <c:v>241</c:v>
                </c:pt>
                <c:pt idx="21">
                  <c:v>254</c:v>
                </c:pt>
                <c:pt idx="22">
                  <c:v>98</c:v>
                </c:pt>
                <c:pt idx="23">
                  <c:v>48</c:v>
                </c:pt>
                <c:pt idx="24">
                  <c:v>408</c:v>
                </c:pt>
                <c:pt idx="25">
                  <c:v>7</c:v>
                </c:pt>
                <c:pt idx="26">
                  <c:v>650</c:v>
                </c:pt>
                <c:pt idx="27">
                  <c:v>1094</c:v>
                </c:pt>
                <c:pt idx="28">
                  <c:v>97</c:v>
                </c:pt>
                <c:pt idx="29">
                  <c:v>1402</c:v>
                </c:pt>
                <c:pt idx="30">
                  <c:v>152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1-4E80-8266-9909EF2FFEBB}"/>
            </c:ext>
          </c:extLst>
        </c:ser>
        <c:ser>
          <c:idx val="4"/>
          <c:order val="3"/>
          <c:tx>
            <c:strRef>
              <c:f>'10.4.3'!$F$5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'10.4.3'!$H$7:$H$38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'10.4.3'!$F$7:$F$38</c:f>
              <c:numCache>
                <c:formatCode>#,##0</c:formatCode>
                <c:ptCount val="32"/>
                <c:pt idx="0">
                  <c:v>383</c:v>
                </c:pt>
                <c:pt idx="1">
                  <c:v>124</c:v>
                </c:pt>
                <c:pt idx="2">
                  <c:v>0</c:v>
                </c:pt>
                <c:pt idx="3">
                  <c:v>0</c:v>
                </c:pt>
                <c:pt idx="4">
                  <c:v>459</c:v>
                </c:pt>
                <c:pt idx="5">
                  <c:v>76</c:v>
                </c:pt>
                <c:pt idx="6">
                  <c:v>503</c:v>
                </c:pt>
                <c:pt idx="7">
                  <c:v>198</c:v>
                </c:pt>
                <c:pt idx="8">
                  <c:v>421</c:v>
                </c:pt>
                <c:pt idx="9">
                  <c:v>383</c:v>
                </c:pt>
                <c:pt idx="10">
                  <c:v>1487</c:v>
                </c:pt>
                <c:pt idx="11">
                  <c:v>684</c:v>
                </c:pt>
                <c:pt idx="12">
                  <c:v>110</c:v>
                </c:pt>
                <c:pt idx="13">
                  <c:v>896</c:v>
                </c:pt>
                <c:pt idx="14">
                  <c:v>438</c:v>
                </c:pt>
                <c:pt idx="15">
                  <c:v>196</c:v>
                </c:pt>
                <c:pt idx="16">
                  <c:v>10</c:v>
                </c:pt>
                <c:pt idx="17">
                  <c:v>107</c:v>
                </c:pt>
                <c:pt idx="18">
                  <c:v>603</c:v>
                </c:pt>
                <c:pt idx="19">
                  <c:v>429</c:v>
                </c:pt>
                <c:pt idx="20">
                  <c:v>232</c:v>
                </c:pt>
                <c:pt idx="21">
                  <c:v>232</c:v>
                </c:pt>
                <c:pt idx="22">
                  <c:v>138</c:v>
                </c:pt>
                <c:pt idx="23">
                  <c:v>94</c:v>
                </c:pt>
                <c:pt idx="24">
                  <c:v>684</c:v>
                </c:pt>
                <c:pt idx="25">
                  <c:v>15</c:v>
                </c:pt>
                <c:pt idx="26">
                  <c:v>524</c:v>
                </c:pt>
                <c:pt idx="27">
                  <c:v>766</c:v>
                </c:pt>
                <c:pt idx="28">
                  <c:v>297</c:v>
                </c:pt>
                <c:pt idx="29">
                  <c:v>1738</c:v>
                </c:pt>
                <c:pt idx="30">
                  <c:v>201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1-4E80-8266-9909EF2FFEBB}"/>
            </c:ext>
          </c:extLst>
        </c:ser>
        <c:ser>
          <c:idx val="5"/>
          <c:order val="4"/>
          <c:tx>
            <c:strRef>
              <c:f>'10.4.3'!$E$5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'10.4.3'!$H$7:$H$38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'10.4.3'!$E$7:$E$38</c:f>
              <c:numCache>
                <c:formatCode>#,##0</c:formatCode>
                <c:ptCount val="32"/>
                <c:pt idx="0">
                  <c:v>17</c:v>
                </c:pt>
                <c:pt idx="1">
                  <c:v>57</c:v>
                </c:pt>
                <c:pt idx="2">
                  <c:v>67</c:v>
                </c:pt>
                <c:pt idx="3">
                  <c:v>3</c:v>
                </c:pt>
                <c:pt idx="4">
                  <c:v>131</c:v>
                </c:pt>
                <c:pt idx="5">
                  <c:v>0</c:v>
                </c:pt>
                <c:pt idx="6">
                  <c:v>361</c:v>
                </c:pt>
                <c:pt idx="7">
                  <c:v>0</c:v>
                </c:pt>
                <c:pt idx="8">
                  <c:v>44</c:v>
                </c:pt>
                <c:pt idx="9">
                  <c:v>27</c:v>
                </c:pt>
                <c:pt idx="10">
                  <c:v>227</c:v>
                </c:pt>
                <c:pt idx="11">
                  <c:v>211</c:v>
                </c:pt>
                <c:pt idx="12">
                  <c:v>31</c:v>
                </c:pt>
                <c:pt idx="13">
                  <c:v>30</c:v>
                </c:pt>
                <c:pt idx="14">
                  <c:v>301</c:v>
                </c:pt>
                <c:pt idx="15">
                  <c:v>15</c:v>
                </c:pt>
                <c:pt idx="16">
                  <c:v>0</c:v>
                </c:pt>
                <c:pt idx="17">
                  <c:v>109</c:v>
                </c:pt>
                <c:pt idx="18">
                  <c:v>80</c:v>
                </c:pt>
                <c:pt idx="19">
                  <c:v>65</c:v>
                </c:pt>
                <c:pt idx="20">
                  <c:v>17</c:v>
                </c:pt>
                <c:pt idx="21">
                  <c:v>23</c:v>
                </c:pt>
                <c:pt idx="22">
                  <c:v>1148</c:v>
                </c:pt>
                <c:pt idx="23">
                  <c:v>10</c:v>
                </c:pt>
                <c:pt idx="24">
                  <c:v>33</c:v>
                </c:pt>
                <c:pt idx="25">
                  <c:v>5</c:v>
                </c:pt>
                <c:pt idx="26">
                  <c:v>120</c:v>
                </c:pt>
                <c:pt idx="27">
                  <c:v>61</c:v>
                </c:pt>
                <c:pt idx="28">
                  <c:v>21</c:v>
                </c:pt>
                <c:pt idx="29">
                  <c:v>108</c:v>
                </c:pt>
                <c:pt idx="30">
                  <c:v>170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1-4E80-8266-9909EF2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92064"/>
        <c:axId val="44793856"/>
      </c:lineChart>
      <c:catAx>
        <c:axId val="4479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793856"/>
        <c:crosses val="autoZero"/>
        <c:auto val="1"/>
        <c:lblAlgn val="ctr"/>
        <c:lblOffset val="100"/>
        <c:noMultiLvlLbl val="0"/>
      </c:catAx>
      <c:valAx>
        <c:axId val="447938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479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3665764563255398E-2"/>
          <c:y val="0.89504390654871846"/>
          <c:w val="0.91291265108191177"/>
          <c:h val="0.1049559746109395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Nuevo Ingreso por Modalidad de Servicio 2023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8937445319335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5925925925925924"/>
          <c:w val="0.42777777777777776"/>
          <c:h val="0.71296296296296291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EDF-482F-B241-CF45B7498C51}"/>
              </c:ext>
            </c:extLst>
          </c:dPt>
          <c:dPt>
            <c:idx val="1"/>
            <c:bubble3D val="0"/>
            <c:explosion val="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EDF-482F-B241-CF45B7498C5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EDF-482F-B241-CF45B7498C51}"/>
              </c:ext>
            </c:extLst>
          </c:dPt>
          <c:dPt>
            <c:idx val="3"/>
            <c:bubble3D val="0"/>
            <c:explosion val="1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EDF-482F-B241-CF45B7498C51}"/>
              </c:ext>
            </c:extLst>
          </c:dPt>
          <c:dPt>
            <c:idx val="4"/>
            <c:bubble3D val="0"/>
            <c:explosion val="3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C-4EDF-482F-B241-CF45B7498C5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A9500E1-96F5-4165-BD32-F3F5F760E3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EDF-482F-B241-CF45B7498C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93E127-57BF-4860-B458-6DA0BE326B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EDF-482F-B241-CF45B7498C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E0D37A-1E70-4CD0-A5D8-3274CCDE2E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EDF-482F-B241-CF45B7498C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7D0F46-AFBE-42F7-93DD-95262EDA5F5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EDF-482F-B241-CF45B7498C51}"/>
                </c:ext>
              </c:extLst>
            </c:dLbl>
            <c:dLbl>
              <c:idx val="4"/>
              <c:layout>
                <c:manualLayout>
                  <c:x val="6.8967410323709538E-2"/>
                  <c:y val="0.10770158938466025"/>
                </c:manualLayout>
              </c:layout>
              <c:tx>
                <c:rich>
                  <a:bodyPr/>
                  <a:lstStyle/>
                  <a:p>
                    <a:fld id="{B670F2EA-E263-41CE-9113-D178E3B3FE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4EDF-482F-B241-CF45B7498C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Puertos, Aeropuertos y Chofer Guía</c:v>
                </c:pt>
                <c:pt idx="4">
                  <c:v>Doblemente Articulados</c:v>
                </c:pt>
              </c:strCache>
            </c:strRef>
          </c:cat>
          <c:val>
            <c:numRef>
              <c:f>'10.4.3'!$B$41:$F$41</c:f>
              <c:numCache>
                <c:formatCode>0.0</c:formatCode>
                <c:ptCount val="5"/>
                <c:pt idx="0">
                  <c:v>61.074152198604573</c:v>
                </c:pt>
                <c:pt idx="1">
                  <c:v>13.501827795859541</c:v>
                </c:pt>
                <c:pt idx="2">
                  <c:v>10.228975575302327</c:v>
                </c:pt>
                <c:pt idx="3">
                  <c:v>3.3329833637170592</c:v>
                </c:pt>
                <c:pt idx="4">
                  <c:v>11.862061066516498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DF-482F-B241-CF45B7498C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0015820939049287"/>
          <c:w val="0.33259776902887139"/>
          <c:h val="0.547831729367162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Constancias de Capacitación</a:t>
            </a:r>
            <a:r>
              <a:rPr lang="es-ES" sz="1200" baseline="0"/>
              <a:t> a </a:t>
            </a:r>
            <a:r>
              <a:rPr lang="es-ES" sz="1200" b="1" i="0" u="none" strike="noStrike" baseline="0">
                <a:effectLst/>
              </a:rPr>
              <a:t>Conductores</a:t>
            </a:r>
            <a:r>
              <a:rPr lang="es-ES" sz="1200" baseline="0"/>
              <a:t> por Renovación 2023</a:t>
            </a:r>
            <a:endParaRPr lang="es-ES" sz="1200"/>
          </a:p>
        </c:rich>
      </c:tx>
      <c:layout>
        <c:manualLayout>
          <c:xMode val="edge"/>
          <c:yMode val="edge"/>
          <c:x val="0.15067338281905449"/>
          <c:y val="1.25391849529780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'10.4.4'!$B$5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'10.4.4'!$H$7:$H$38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'10.4.4'!$B$7:$B$38</c:f>
              <c:numCache>
                <c:formatCode>#,##0</c:formatCode>
                <c:ptCount val="32"/>
                <c:pt idx="0">
                  <c:v>2170</c:v>
                </c:pt>
                <c:pt idx="1">
                  <c:v>2906</c:v>
                </c:pt>
                <c:pt idx="2">
                  <c:v>183</c:v>
                </c:pt>
                <c:pt idx="3">
                  <c:v>17</c:v>
                </c:pt>
                <c:pt idx="4">
                  <c:v>2580</c:v>
                </c:pt>
                <c:pt idx="5">
                  <c:v>1669</c:v>
                </c:pt>
                <c:pt idx="6">
                  <c:v>8119</c:v>
                </c:pt>
                <c:pt idx="7">
                  <c:v>1818</c:v>
                </c:pt>
                <c:pt idx="8">
                  <c:v>1830</c:v>
                </c:pt>
                <c:pt idx="9">
                  <c:v>2398</c:v>
                </c:pt>
                <c:pt idx="10">
                  <c:v>14844</c:v>
                </c:pt>
                <c:pt idx="11">
                  <c:v>4396</c:v>
                </c:pt>
                <c:pt idx="12">
                  <c:v>795</c:v>
                </c:pt>
                <c:pt idx="13">
                  <c:v>5154</c:v>
                </c:pt>
                <c:pt idx="14">
                  <c:v>3848</c:v>
                </c:pt>
                <c:pt idx="15">
                  <c:v>1332</c:v>
                </c:pt>
                <c:pt idx="16">
                  <c:v>631</c:v>
                </c:pt>
                <c:pt idx="17">
                  <c:v>624</c:v>
                </c:pt>
                <c:pt idx="18">
                  <c:v>4424</c:v>
                </c:pt>
                <c:pt idx="19">
                  <c:v>1586</c:v>
                </c:pt>
                <c:pt idx="20">
                  <c:v>1692</c:v>
                </c:pt>
                <c:pt idx="21">
                  <c:v>2812</c:v>
                </c:pt>
                <c:pt idx="22">
                  <c:v>918</c:v>
                </c:pt>
                <c:pt idx="23">
                  <c:v>767</c:v>
                </c:pt>
                <c:pt idx="24">
                  <c:v>4055</c:v>
                </c:pt>
                <c:pt idx="25">
                  <c:v>77</c:v>
                </c:pt>
                <c:pt idx="26">
                  <c:v>2240</c:v>
                </c:pt>
                <c:pt idx="27">
                  <c:v>7164</c:v>
                </c:pt>
                <c:pt idx="28">
                  <c:v>3149</c:v>
                </c:pt>
                <c:pt idx="29">
                  <c:v>8026</c:v>
                </c:pt>
                <c:pt idx="30">
                  <c:v>968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9-44B5-9D56-D841619B5A1F}"/>
            </c:ext>
          </c:extLst>
        </c:ser>
        <c:ser>
          <c:idx val="1"/>
          <c:order val="1"/>
          <c:tx>
            <c:strRef>
              <c:f>'10.4.4'!$C$5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'10.4.4'!$H$7:$H$38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'10.4.4'!$C$7:$C$38</c:f>
              <c:numCache>
                <c:formatCode>#,##0</c:formatCode>
                <c:ptCount val="32"/>
                <c:pt idx="0">
                  <c:v>131</c:v>
                </c:pt>
                <c:pt idx="1">
                  <c:v>104</c:v>
                </c:pt>
                <c:pt idx="2">
                  <c:v>135</c:v>
                </c:pt>
                <c:pt idx="3">
                  <c:v>17</c:v>
                </c:pt>
                <c:pt idx="4">
                  <c:v>911</c:v>
                </c:pt>
                <c:pt idx="5">
                  <c:v>42</c:v>
                </c:pt>
                <c:pt idx="6">
                  <c:v>1984</c:v>
                </c:pt>
                <c:pt idx="7">
                  <c:v>81</c:v>
                </c:pt>
                <c:pt idx="8">
                  <c:v>195</c:v>
                </c:pt>
                <c:pt idx="9">
                  <c:v>186</c:v>
                </c:pt>
                <c:pt idx="10">
                  <c:v>2062</c:v>
                </c:pt>
                <c:pt idx="11">
                  <c:v>1170</c:v>
                </c:pt>
                <c:pt idx="12">
                  <c:v>159</c:v>
                </c:pt>
                <c:pt idx="13">
                  <c:v>693</c:v>
                </c:pt>
                <c:pt idx="14">
                  <c:v>929</c:v>
                </c:pt>
                <c:pt idx="15">
                  <c:v>335</c:v>
                </c:pt>
                <c:pt idx="16">
                  <c:v>174</c:v>
                </c:pt>
                <c:pt idx="17">
                  <c:v>161</c:v>
                </c:pt>
                <c:pt idx="18">
                  <c:v>253</c:v>
                </c:pt>
                <c:pt idx="19">
                  <c:v>645</c:v>
                </c:pt>
                <c:pt idx="20">
                  <c:v>692</c:v>
                </c:pt>
                <c:pt idx="21">
                  <c:v>308</c:v>
                </c:pt>
                <c:pt idx="22">
                  <c:v>1269</c:v>
                </c:pt>
                <c:pt idx="23">
                  <c:v>298</c:v>
                </c:pt>
                <c:pt idx="24">
                  <c:v>582</c:v>
                </c:pt>
                <c:pt idx="25">
                  <c:v>13</c:v>
                </c:pt>
                <c:pt idx="26">
                  <c:v>342</c:v>
                </c:pt>
                <c:pt idx="27">
                  <c:v>323</c:v>
                </c:pt>
                <c:pt idx="28">
                  <c:v>584</c:v>
                </c:pt>
                <c:pt idx="29">
                  <c:v>1140</c:v>
                </c:pt>
                <c:pt idx="30">
                  <c:v>370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9-44B5-9D56-D841619B5A1F}"/>
            </c:ext>
          </c:extLst>
        </c:ser>
        <c:ser>
          <c:idx val="2"/>
          <c:order val="2"/>
          <c:tx>
            <c:strRef>
              <c:f>'10.4.4'!$D$5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'10.4.4'!$H$7:$H$38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'10.4.4'!$D$7:$D$38</c:f>
              <c:numCache>
                <c:formatCode>#,##0</c:formatCode>
                <c:ptCount val="32"/>
                <c:pt idx="0">
                  <c:v>1432</c:v>
                </c:pt>
                <c:pt idx="1">
                  <c:v>1085</c:v>
                </c:pt>
                <c:pt idx="2">
                  <c:v>107</c:v>
                </c:pt>
                <c:pt idx="3">
                  <c:v>18</c:v>
                </c:pt>
                <c:pt idx="4">
                  <c:v>1593</c:v>
                </c:pt>
                <c:pt idx="5">
                  <c:v>685</c:v>
                </c:pt>
                <c:pt idx="6">
                  <c:v>6079</c:v>
                </c:pt>
                <c:pt idx="7">
                  <c:v>1318</c:v>
                </c:pt>
                <c:pt idx="8">
                  <c:v>1482</c:v>
                </c:pt>
                <c:pt idx="9">
                  <c:v>1432</c:v>
                </c:pt>
                <c:pt idx="10">
                  <c:v>9650</c:v>
                </c:pt>
                <c:pt idx="11">
                  <c:v>3235</c:v>
                </c:pt>
                <c:pt idx="12">
                  <c:v>439</c:v>
                </c:pt>
                <c:pt idx="13">
                  <c:v>2796</c:v>
                </c:pt>
                <c:pt idx="14">
                  <c:v>1380</c:v>
                </c:pt>
                <c:pt idx="15">
                  <c:v>574</c:v>
                </c:pt>
                <c:pt idx="16">
                  <c:v>367</c:v>
                </c:pt>
                <c:pt idx="17">
                  <c:v>188</c:v>
                </c:pt>
                <c:pt idx="18">
                  <c:v>2851</c:v>
                </c:pt>
                <c:pt idx="19">
                  <c:v>1092</c:v>
                </c:pt>
                <c:pt idx="20">
                  <c:v>1359</c:v>
                </c:pt>
                <c:pt idx="21">
                  <c:v>2714</c:v>
                </c:pt>
                <c:pt idx="22">
                  <c:v>624</c:v>
                </c:pt>
                <c:pt idx="23">
                  <c:v>307</c:v>
                </c:pt>
                <c:pt idx="24">
                  <c:v>1828</c:v>
                </c:pt>
                <c:pt idx="25">
                  <c:v>89</c:v>
                </c:pt>
                <c:pt idx="26">
                  <c:v>3359</c:v>
                </c:pt>
                <c:pt idx="27">
                  <c:v>6300</c:v>
                </c:pt>
                <c:pt idx="28">
                  <c:v>1082</c:v>
                </c:pt>
                <c:pt idx="29">
                  <c:v>6234</c:v>
                </c:pt>
                <c:pt idx="30">
                  <c:v>868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9-44B5-9D56-D841619B5A1F}"/>
            </c:ext>
          </c:extLst>
        </c:ser>
        <c:ser>
          <c:idx val="4"/>
          <c:order val="3"/>
          <c:tx>
            <c:strRef>
              <c:f>'10.4.4'!$F$5</c:f>
              <c:strCache>
                <c:ptCount val="1"/>
                <c:pt idx="0">
                  <c:v>Doblemente Articulados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'10.4.4'!$H$7:$H$38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'10.4.4'!$F$7:$F$38</c:f>
              <c:numCache>
                <c:formatCode>#,##0</c:formatCode>
                <c:ptCount val="32"/>
                <c:pt idx="0">
                  <c:v>1424</c:v>
                </c:pt>
                <c:pt idx="1">
                  <c:v>322</c:v>
                </c:pt>
                <c:pt idx="2">
                  <c:v>0</c:v>
                </c:pt>
                <c:pt idx="3">
                  <c:v>0</c:v>
                </c:pt>
                <c:pt idx="4">
                  <c:v>1368</c:v>
                </c:pt>
                <c:pt idx="5">
                  <c:v>173</c:v>
                </c:pt>
                <c:pt idx="6">
                  <c:v>2365</c:v>
                </c:pt>
                <c:pt idx="7">
                  <c:v>707</c:v>
                </c:pt>
                <c:pt idx="8">
                  <c:v>2095</c:v>
                </c:pt>
                <c:pt idx="9">
                  <c:v>1034</c:v>
                </c:pt>
                <c:pt idx="10">
                  <c:v>5060</c:v>
                </c:pt>
                <c:pt idx="11">
                  <c:v>2284</c:v>
                </c:pt>
                <c:pt idx="12">
                  <c:v>356</c:v>
                </c:pt>
                <c:pt idx="13">
                  <c:v>2405</c:v>
                </c:pt>
                <c:pt idx="14">
                  <c:v>1674</c:v>
                </c:pt>
                <c:pt idx="15">
                  <c:v>652</c:v>
                </c:pt>
                <c:pt idx="16">
                  <c:v>242</c:v>
                </c:pt>
                <c:pt idx="17">
                  <c:v>194</c:v>
                </c:pt>
                <c:pt idx="18">
                  <c:v>1950</c:v>
                </c:pt>
                <c:pt idx="19">
                  <c:v>1024</c:v>
                </c:pt>
                <c:pt idx="20">
                  <c:v>835</c:v>
                </c:pt>
                <c:pt idx="21">
                  <c:v>861</c:v>
                </c:pt>
                <c:pt idx="22">
                  <c:v>641</c:v>
                </c:pt>
                <c:pt idx="23">
                  <c:v>451</c:v>
                </c:pt>
                <c:pt idx="24">
                  <c:v>2019</c:v>
                </c:pt>
                <c:pt idx="25">
                  <c:v>29</c:v>
                </c:pt>
                <c:pt idx="26">
                  <c:v>1674</c:v>
                </c:pt>
                <c:pt idx="27">
                  <c:v>2871</c:v>
                </c:pt>
                <c:pt idx="28">
                  <c:v>1810</c:v>
                </c:pt>
                <c:pt idx="29">
                  <c:v>5483</c:v>
                </c:pt>
                <c:pt idx="30">
                  <c:v>795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9-44B5-9D56-D841619B5A1F}"/>
            </c:ext>
          </c:extLst>
        </c:ser>
        <c:ser>
          <c:idx val="5"/>
          <c:order val="4"/>
          <c:tx>
            <c:strRef>
              <c:f>'10.4.4'!$E$5</c:f>
              <c:strCache>
                <c:ptCount val="1"/>
                <c:pt idx="0">
                  <c:v>Puertos, Aeropuertos y Chofer Guía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'10.4.4'!$H$7:$H$38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'10.4.4'!$E$7:$E$38</c:f>
              <c:numCache>
                <c:formatCode>#,##0</c:formatCode>
                <c:ptCount val="32"/>
                <c:pt idx="0">
                  <c:v>5</c:v>
                </c:pt>
                <c:pt idx="1">
                  <c:v>22</c:v>
                </c:pt>
                <c:pt idx="2">
                  <c:v>32</c:v>
                </c:pt>
                <c:pt idx="3">
                  <c:v>2</c:v>
                </c:pt>
                <c:pt idx="4">
                  <c:v>48</c:v>
                </c:pt>
                <c:pt idx="5">
                  <c:v>1</c:v>
                </c:pt>
                <c:pt idx="6">
                  <c:v>246</c:v>
                </c:pt>
                <c:pt idx="7">
                  <c:v>0</c:v>
                </c:pt>
                <c:pt idx="8">
                  <c:v>34</c:v>
                </c:pt>
                <c:pt idx="9">
                  <c:v>6</c:v>
                </c:pt>
                <c:pt idx="10">
                  <c:v>125</c:v>
                </c:pt>
                <c:pt idx="11">
                  <c:v>152</c:v>
                </c:pt>
                <c:pt idx="12">
                  <c:v>29</c:v>
                </c:pt>
                <c:pt idx="13">
                  <c:v>16</c:v>
                </c:pt>
                <c:pt idx="14">
                  <c:v>65</c:v>
                </c:pt>
                <c:pt idx="15">
                  <c:v>0</c:v>
                </c:pt>
                <c:pt idx="16">
                  <c:v>6</c:v>
                </c:pt>
                <c:pt idx="17">
                  <c:v>58</c:v>
                </c:pt>
                <c:pt idx="18">
                  <c:v>9</c:v>
                </c:pt>
                <c:pt idx="19">
                  <c:v>31</c:v>
                </c:pt>
                <c:pt idx="20">
                  <c:v>13</c:v>
                </c:pt>
                <c:pt idx="21">
                  <c:v>17</c:v>
                </c:pt>
                <c:pt idx="22">
                  <c:v>654</c:v>
                </c:pt>
                <c:pt idx="23">
                  <c:v>6</c:v>
                </c:pt>
                <c:pt idx="24">
                  <c:v>32</c:v>
                </c:pt>
                <c:pt idx="25">
                  <c:v>2</c:v>
                </c:pt>
                <c:pt idx="26">
                  <c:v>24</c:v>
                </c:pt>
                <c:pt idx="27">
                  <c:v>11</c:v>
                </c:pt>
                <c:pt idx="28">
                  <c:v>12</c:v>
                </c:pt>
                <c:pt idx="29">
                  <c:v>35</c:v>
                </c:pt>
                <c:pt idx="30">
                  <c:v>101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19-44B5-9D56-D841619B5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00192"/>
        <c:axId val="45001728"/>
      </c:lineChart>
      <c:catAx>
        <c:axId val="4500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45001728"/>
        <c:crosses val="autoZero"/>
        <c:auto val="1"/>
        <c:lblAlgn val="ctr"/>
        <c:lblOffset val="100"/>
        <c:noMultiLvlLbl val="0"/>
      </c:catAx>
      <c:valAx>
        <c:axId val="4500172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00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813243015964023E-2"/>
          <c:y val="0.87893959963468515"/>
          <c:w val="0.9184839839279636"/>
          <c:h val="0.1210604003653148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 b="1" i="0" baseline="0">
                <a:effectLst/>
              </a:rPr>
              <a:t>Distribución de Constancias de Capacitación a Conductores de Renovación</a:t>
            </a:r>
            <a:r>
              <a:rPr lang="es-MX" sz="1100" b="1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por Modalidad de Servicio 2023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3381889763779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145450568678915E-2"/>
          <c:y val="0.25504698479195559"/>
          <c:w val="0.44150721784776897"/>
          <c:h val="0.7320325600691642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ACC-452F-9637-08C55F690A6F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ACC-452F-9637-08C55F690A6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ACC-452F-9637-08C55F690A6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5875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ACC-452F-9637-08C55F690A6F}"/>
              </c:ext>
            </c:extLst>
          </c:dPt>
          <c:dPt>
            <c:idx val="4"/>
            <c:bubble3D val="0"/>
            <c:explosion val="16"/>
            <c:spPr>
              <a:solidFill>
                <a:schemeClr val="accent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ACC-452F-9637-08C55F690A6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A767176-EAD7-4B3D-98C9-0D856A3C551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CC-452F-9637-08C55F690A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A9FA53-A7FC-4D68-B044-DFAA3685A6D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CC-452F-9637-08C55F690A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B438BD-129C-4CFD-8811-7A7868E6EA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CC-452F-9637-08C55F690A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5ECB406-5895-447F-B82C-F88A34F692D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ACC-452F-9637-08C55F690A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9B22C21-2C2A-4B55-8331-5ED86FF83B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ACC-452F-9637-08C55F690A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'10.4.4'!$B$5:$F$5</c:f>
              <c:strCache>
                <c:ptCount val="5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Puertos, Aeropuertos y Chofer Guía</c:v>
                </c:pt>
                <c:pt idx="4">
                  <c:v>Doblemente Articulados</c:v>
                </c:pt>
              </c:strCache>
            </c:strRef>
          </c:cat>
          <c:val>
            <c:numRef>
              <c:f>'10.4.4'!$B$41:$F$41</c:f>
              <c:numCache>
                <c:formatCode>0.0</c:formatCode>
                <c:ptCount val="5"/>
                <c:pt idx="0">
                  <c:v>43.017185271350037</c:v>
                </c:pt>
                <c:pt idx="1">
                  <c:v>7.518498515964346</c:v>
                </c:pt>
                <c:pt idx="2">
                  <c:v>28.880764774578907</c:v>
                </c:pt>
                <c:pt idx="3">
                  <c:v>0.82810574273330284</c:v>
                </c:pt>
                <c:pt idx="4">
                  <c:v>19.75544569537341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C-452F-9637-08C55F690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02777777777774"/>
          <c:y val="0.3433581578596171"/>
          <c:w val="0.33259776902887139"/>
          <c:h val="0.48998614303646826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2023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32001098226E-2"/>
          <c:y val="0.1192039602644606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'10.4.5'!$B$5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'10.4.5'!$F$7:$F$38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'10.4.5'!$B$7:$B$38</c:f>
              <c:numCache>
                <c:formatCode>General</c:formatCode>
                <c:ptCount val="32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42</c:v>
                </c:pt>
                <c:pt idx="7">
                  <c:v>12</c:v>
                </c:pt>
                <c:pt idx="8">
                  <c:v>6</c:v>
                </c:pt>
                <c:pt idx="9">
                  <c:v>8</c:v>
                </c:pt>
                <c:pt idx="10">
                  <c:v>54</c:v>
                </c:pt>
                <c:pt idx="11">
                  <c:v>17</c:v>
                </c:pt>
                <c:pt idx="12">
                  <c:v>4</c:v>
                </c:pt>
                <c:pt idx="13">
                  <c:v>15</c:v>
                </c:pt>
                <c:pt idx="14">
                  <c:v>22</c:v>
                </c:pt>
                <c:pt idx="15">
                  <c:v>9</c:v>
                </c:pt>
                <c:pt idx="16">
                  <c:v>6</c:v>
                </c:pt>
                <c:pt idx="17">
                  <c:v>2</c:v>
                </c:pt>
                <c:pt idx="18">
                  <c:v>27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11</c:v>
                </c:pt>
                <c:pt idx="23">
                  <c:v>6</c:v>
                </c:pt>
                <c:pt idx="24">
                  <c:v>10</c:v>
                </c:pt>
                <c:pt idx="25">
                  <c:v>7</c:v>
                </c:pt>
                <c:pt idx="26">
                  <c:v>11</c:v>
                </c:pt>
                <c:pt idx="27">
                  <c:v>30</c:v>
                </c:pt>
                <c:pt idx="28">
                  <c:v>6</c:v>
                </c:pt>
                <c:pt idx="29">
                  <c:v>28</c:v>
                </c:pt>
                <c:pt idx="30">
                  <c:v>6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9D4-960F-8B622032A238}"/>
            </c:ext>
          </c:extLst>
        </c:ser>
        <c:ser>
          <c:idx val="1"/>
          <c:order val="1"/>
          <c:tx>
            <c:strRef>
              <c:f>'10.4.5'!$C$5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'10.4.5'!$F$7:$F$38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CHIHU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'10.4.5'!$C$7:$C$38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7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0-49D4-960F-8B622032A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5056"/>
        <c:axId val="43486592"/>
      </c:lineChart>
      <c:catAx>
        <c:axId val="4348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486592"/>
        <c:crosses val="autoZero"/>
        <c:auto val="1"/>
        <c:lblAlgn val="ctr"/>
        <c:lblOffset val="100"/>
        <c:noMultiLvlLbl val="0"/>
      </c:catAx>
      <c:valAx>
        <c:axId val="4348659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3485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44</xdr:row>
      <xdr:rowOff>114299</xdr:rowOff>
    </xdr:from>
    <xdr:to>
      <xdr:col>7</xdr:col>
      <xdr:colOff>304800</xdr:colOff>
      <xdr:row>62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45</xdr:row>
      <xdr:rowOff>19049</xdr:rowOff>
    </xdr:from>
    <xdr:to>
      <xdr:col>13</xdr:col>
      <xdr:colOff>666750</xdr:colOff>
      <xdr:row>61</xdr:row>
      <xdr:rowOff>123824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4</xdr:row>
      <xdr:rowOff>19049</xdr:rowOff>
    </xdr:from>
    <xdr:to>
      <xdr:col>15</xdr:col>
      <xdr:colOff>457199</xdr:colOff>
      <xdr:row>20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352425</xdr:colOff>
      <xdr:row>21</xdr:row>
      <xdr:rowOff>133350</xdr:rowOff>
    </xdr:from>
    <xdr:to>
      <xdr:col>14</xdr:col>
      <xdr:colOff>352425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3</xdr:row>
      <xdr:rowOff>190500</xdr:rowOff>
    </xdr:from>
    <xdr:to>
      <xdr:col>6</xdr:col>
      <xdr:colOff>561975</xdr:colOff>
      <xdr:row>3</xdr:row>
      <xdr:rowOff>190500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590675" y="733425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4</xdr:row>
      <xdr:rowOff>314326</xdr:rowOff>
    </xdr:from>
    <xdr:to>
      <xdr:col>15</xdr:col>
      <xdr:colOff>657225</xdr:colOff>
      <xdr:row>23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24</xdr:row>
      <xdr:rowOff>14287</xdr:rowOff>
    </xdr:from>
    <xdr:to>
      <xdr:col>14</xdr:col>
      <xdr:colOff>485775</xdr:colOff>
      <xdr:row>41</xdr:row>
      <xdr:rowOff>52387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4</xdr:row>
      <xdr:rowOff>0</xdr:rowOff>
    </xdr:from>
    <xdr:to>
      <xdr:col>6</xdr:col>
      <xdr:colOff>438150</xdr:colOff>
      <xdr:row>4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C447F6E-B880-4F23-9FE8-E330F4458755}"/>
            </a:ext>
          </a:extLst>
        </xdr:cNvPr>
        <xdr:cNvCxnSpPr/>
      </xdr:nvCxnSpPr>
      <xdr:spPr>
        <a:xfrm>
          <a:off x="1400175" y="742950"/>
          <a:ext cx="4276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348094</xdr:colOff>
      <xdr:row>4</xdr:row>
      <xdr:rowOff>9525</xdr:rowOff>
    </xdr:from>
    <xdr:to>
      <xdr:col>15</xdr:col>
      <xdr:colOff>381000</xdr:colOff>
      <xdr:row>21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609600</xdr:colOff>
      <xdr:row>22</xdr:row>
      <xdr:rowOff>14287</xdr:rowOff>
    </xdr:from>
    <xdr:to>
      <xdr:col>14</xdr:col>
      <xdr:colOff>609600</xdr:colOff>
      <xdr:row>39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3</xdr:row>
      <xdr:rowOff>190500</xdr:rowOff>
    </xdr:from>
    <xdr:to>
      <xdr:col>6</xdr:col>
      <xdr:colOff>342900</xdr:colOff>
      <xdr:row>3</xdr:row>
      <xdr:rowOff>190500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FB668E98-7773-4B4E-B331-CB091F2B6292}"/>
            </a:ext>
          </a:extLst>
        </xdr:cNvPr>
        <xdr:cNvCxnSpPr/>
      </xdr:nvCxnSpPr>
      <xdr:spPr>
        <a:xfrm>
          <a:off x="1504950" y="733425"/>
          <a:ext cx="40767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542924</xdr:colOff>
      <xdr:row>3</xdr:row>
      <xdr:rowOff>19050</xdr:rowOff>
    </xdr:from>
    <xdr:to>
      <xdr:col>13</xdr:col>
      <xdr:colOff>609600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21</xdr:row>
      <xdr:rowOff>9525</xdr:rowOff>
    </xdr:from>
    <xdr:to>
      <xdr:col>12</xdr:col>
      <xdr:colOff>485775</xdr:colOff>
      <xdr:row>38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Datos%20de%20programa/Microsoft/Excel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65"/>
  <sheetViews>
    <sheetView tabSelected="1" zoomScaleNormal="100" workbookViewId="0">
      <selection activeCell="E87" sqref="E87"/>
    </sheetView>
  </sheetViews>
  <sheetFormatPr baseColWidth="10" defaultRowHeight="12.75" x14ac:dyDescent="0.2"/>
  <cols>
    <col min="1" max="1" width="19.5703125" bestFit="1" customWidth="1"/>
    <col min="2" max="2" width="13.5703125" customWidth="1"/>
    <col min="3" max="3" width="10.42578125" customWidth="1"/>
    <col min="4" max="4" width="9.7109375" customWidth="1"/>
    <col min="5" max="5" width="12" customWidth="1"/>
    <col min="7" max="7" width="9.7109375" customWidth="1"/>
    <col min="8" max="8" width="13.140625" customWidth="1"/>
    <col min="9" max="9" width="10.140625" customWidth="1"/>
    <col min="10" max="10" width="9" customWidth="1"/>
    <col min="11" max="11" width="13.7109375" customWidth="1"/>
    <col min="13" max="13" width="9.42578125" customWidth="1"/>
    <col min="14" max="14" width="10.28515625" customWidth="1"/>
  </cols>
  <sheetData>
    <row r="2" spans="1:22" ht="17.25" x14ac:dyDescent="0.3">
      <c r="A2" s="13" t="s">
        <v>81</v>
      </c>
    </row>
    <row r="4" spans="1:22" ht="17.25" x14ac:dyDescent="0.3">
      <c r="A4" s="13" t="s">
        <v>82</v>
      </c>
    </row>
    <row r="6" spans="1:22" ht="15.75" x14ac:dyDescent="0.2">
      <c r="A6" s="54" t="s">
        <v>3</v>
      </c>
      <c r="B6" s="55" t="s">
        <v>0</v>
      </c>
      <c r="C6" s="55"/>
      <c r="D6" s="55"/>
      <c r="E6" s="55"/>
      <c r="F6" s="55"/>
      <c r="G6" s="55"/>
      <c r="H6" s="55" t="s">
        <v>1</v>
      </c>
      <c r="I6" s="55"/>
      <c r="J6" s="55"/>
      <c r="K6" s="55"/>
      <c r="L6" s="55"/>
      <c r="M6" s="55"/>
      <c r="N6" s="54" t="s">
        <v>2</v>
      </c>
    </row>
    <row r="7" spans="1:22" ht="43.5" customHeight="1" x14ac:dyDescent="0.2">
      <c r="A7" s="54"/>
      <c r="B7" s="37" t="s">
        <v>70</v>
      </c>
      <c r="C7" s="37" t="s">
        <v>71</v>
      </c>
      <c r="D7" s="37" t="s">
        <v>31</v>
      </c>
      <c r="E7" s="37" t="s">
        <v>80</v>
      </c>
      <c r="F7" s="37" t="s">
        <v>74</v>
      </c>
      <c r="G7" s="37" t="s">
        <v>32</v>
      </c>
      <c r="H7" s="37" t="s">
        <v>70</v>
      </c>
      <c r="I7" s="37" t="s">
        <v>71</v>
      </c>
      <c r="J7" s="37" t="s">
        <v>31</v>
      </c>
      <c r="K7" s="37" t="s">
        <v>80</v>
      </c>
      <c r="L7" s="37" t="s">
        <v>74</v>
      </c>
      <c r="M7" s="37" t="s">
        <v>32</v>
      </c>
      <c r="N7" s="54"/>
      <c r="P7" s="53"/>
      <c r="Q7" s="53"/>
      <c r="R7" s="53"/>
      <c r="S7" s="53"/>
      <c r="T7" s="53"/>
      <c r="U7" s="53"/>
      <c r="V7" s="53"/>
    </row>
    <row r="8" spans="1:22" ht="9" customHeight="1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</row>
    <row r="9" spans="1:22" x14ac:dyDescent="0.2">
      <c r="A9" s="40" t="s">
        <v>4</v>
      </c>
      <c r="B9" s="41">
        <v>1524</v>
      </c>
      <c r="C9" s="41">
        <v>140</v>
      </c>
      <c r="D9" s="41">
        <v>181</v>
      </c>
      <c r="E9" s="41">
        <v>17</v>
      </c>
      <c r="F9" s="41">
        <v>383</v>
      </c>
      <c r="G9" s="42">
        <f t="shared" ref="G9:G40" si="0">SUM(B9:F9)</f>
        <v>2245</v>
      </c>
      <c r="H9" s="43">
        <v>2170</v>
      </c>
      <c r="I9" s="43">
        <v>131</v>
      </c>
      <c r="J9" s="43">
        <v>1432</v>
      </c>
      <c r="K9" s="43">
        <v>5</v>
      </c>
      <c r="L9" s="43">
        <v>1424</v>
      </c>
      <c r="M9" s="42">
        <f t="shared" ref="M9:M40" si="1">SUM(H9:L9)</f>
        <v>5162</v>
      </c>
      <c r="N9" s="42">
        <f t="shared" ref="N9:N40" si="2">G9+M9</f>
        <v>7407</v>
      </c>
      <c r="O9" s="9" t="s">
        <v>38</v>
      </c>
      <c r="P9" s="2"/>
      <c r="Q9" s="2"/>
      <c r="R9" s="2"/>
      <c r="S9" s="2"/>
      <c r="T9" s="2"/>
    </row>
    <row r="10" spans="1:22" x14ac:dyDescent="0.2">
      <c r="A10" s="28" t="s">
        <v>5</v>
      </c>
      <c r="B10" s="29">
        <v>2247</v>
      </c>
      <c r="C10" s="29">
        <v>152</v>
      </c>
      <c r="D10" s="29">
        <v>171</v>
      </c>
      <c r="E10" s="29">
        <v>57</v>
      </c>
      <c r="F10" s="29">
        <v>124</v>
      </c>
      <c r="G10" s="31">
        <f t="shared" si="0"/>
        <v>2751</v>
      </c>
      <c r="H10" s="25">
        <v>2906</v>
      </c>
      <c r="I10" s="25">
        <v>104</v>
      </c>
      <c r="J10" s="25">
        <v>1085</v>
      </c>
      <c r="K10" s="25">
        <v>22</v>
      </c>
      <c r="L10" s="25">
        <v>322</v>
      </c>
      <c r="M10" s="31">
        <f t="shared" si="1"/>
        <v>4439</v>
      </c>
      <c r="N10" s="31">
        <f t="shared" si="2"/>
        <v>7190</v>
      </c>
      <c r="O10" s="9" t="s">
        <v>39</v>
      </c>
      <c r="P10" s="2"/>
      <c r="Q10" s="2"/>
      <c r="R10" s="2"/>
      <c r="S10" s="2"/>
      <c r="T10" s="2"/>
    </row>
    <row r="11" spans="1:22" x14ac:dyDescent="0.2">
      <c r="A11" s="40" t="s">
        <v>34</v>
      </c>
      <c r="B11" s="41">
        <v>281</v>
      </c>
      <c r="C11" s="41">
        <v>185</v>
      </c>
      <c r="D11" s="41">
        <v>31</v>
      </c>
      <c r="E11" s="41">
        <v>67</v>
      </c>
      <c r="F11" s="41">
        <v>0</v>
      </c>
      <c r="G11" s="42">
        <f t="shared" si="0"/>
        <v>564</v>
      </c>
      <c r="H11" s="43">
        <v>183</v>
      </c>
      <c r="I11" s="43">
        <v>135</v>
      </c>
      <c r="J11" s="43">
        <v>107</v>
      </c>
      <c r="K11" s="43">
        <v>32</v>
      </c>
      <c r="L11" s="43">
        <v>0</v>
      </c>
      <c r="M11" s="42">
        <f t="shared" si="1"/>
        <v>457</v>
      </c>
      <c r="N11" s="42">
        <f t="shared" si="2"/>
        <v>1021</v>
      </c>
      <c r="O11" s="9" t="s">
        <v>64</v>
      </c>
      <c r="P11" s="2"/>
      <c r="Q11" s="2"/>
      <c r="R11" s="2"/>
      <c r="S11" s="2"/>
      <c r="T11" s="2"/>
    </row>
    <row r="12" spans="1:22" x14ac:dyDescent="0.2">
      <c r="A12" s="28" t="s">
        <v>6</v>
      </c>
      <c r="B12" s="29">
        <v>77</v>
      </c>
      <c r="C12" s="29">
        <v>41</v>
      </c>
      <c r="D12" s="29">
        <v>11</v>
      </c>
      <c r="E12" s="29">
        <v>3</v>
      </c>
      <c r="F12" s="29">
        <v>0</v>
      </c>
      <c r="G12" s="31">
        <f t="shared" si="0"/>
        <v>132</v>
      </c>
      <c r="H12" s="25">
        <v>17</v>
      </c>
      <c r="I12" s="25">
        <v>17</v>
      </c>
      <c r="J12" s="25">
        <v>18</v>
      </c>
      <c r="K12" s="25">
        <v>2</v>
      </c>
      <c r="L12" s="25">
        <v>0</v>
      </c>
      <c r="M12" s="31">
        <f t="shared" si="1"/>
        <v>54</v>
      </c>
      <c r="N12" s="31">
        <f t="shared" si="2"/>
        <v>186</v>
      </c>
      <c r="O12" s="9" t="s">
        <v>77</v>
      </c>
      <c r="P12" s="2"/>
      <c r="Q12" s="2"/>
      <c r="R12" s="2"/>
      <c r="S12" s="2"/>
      <c r="T12" s="2"/>
    </row>
    <row r="13" spans="1:22" x14ac:dyDescent="0.2">
      <c r="A13" s="40" t="s">
        <v>7</v>
      </c>
      <c r="B13" s="41">
        <v>1964</v>
      </c>
      <c r="C13" s="41">
        <v>776</v>
      </c>
      <c r="D13" s="41">
        <v>389</v>
      </c>
      <c r="E13" s="41">
        <v>131</v>
      </c>
      <c r="F13" s="41">
        <v>459</v>
      </c>
      <c r="G13" s="42">
        <f t="shared" si="0"/>
        <v>3719</v>
      </c>
      <c r="H13" s="43">
        <v>2580</v>
      </c>
      <c r="I13" s="43">
        <v>911</v>
      </c>
      <c r="J13" s="43">
        <v>1593</v>
      </c>
      <c r="K13" s="43">
        <v>48</v>
      </c>
      <c r="L13" s="43">
        <v>1368</v>
      </c>
      <c r="M13" s="42">
        <f t="shared" si="1"/>
        <v>6500</v>
      </c>
      <c r="N13" s="42">
        <f t="shared" si="2"/>
        <v>10219</v>
      </c>
      <c r="O13" s="9" t="s">
        <v>41</v>
      </c>
      <c r="P13" s="2"/>
      <c r="Q13" s="2"/>
      <c r="R13" s="2"/>
      <c r="S13" s="2"/>
      <c r="T13" s="2"/>
    </row>
    <row r="14" spans="1:22" x14ac:dyDescent="0.2">
      <c r="A14" s="28" t="s">
        <v>8</v>
      </c>
      <c r="B14" s="29">
        <v>992</v>
      </c>
      <c r="C14" s="29">
        <v>27</v>
      </c>
      <c r="D14" s="29">
        <v>132</v>
      </c>
      <c r="E14" s="29">
        <v>0</v>
      </c>
      <c r="F14" s="29">
        <v>76</v>
      </c>
      <c r="G14" s="31">
        <f t="shared" si="0"/>
        <v>1227</v>
      </c>
      <c r="H14" s="25">
        <v>1669</v>
      </c>
      <c r="I14" s="25">
        <v>42</v>
      </c>
      <c r="J14" s="25">
        <v>685</v>
      </c>
      <c r="K14" s="25">
        <v>1</v>
      </c>
      <c r="L14" s="25">
        <v>173</v>
      </c>
      <c r="M14" s="31">
        <f t="shared" si="1"/>
        <v>2570</v>
      </c>
      <c r="N14" s="31">
        <f t="shared" si="2"/>
        <v>3797</v>
      </c>
      <c r="O14" s="9" t="s">
        <v>43</v>
      </c>
      <c r="P14" s="2"/>
      <c r="Q14" s="2"/>
      <c r="R14" s="2"/>
      <c r="S14" s="2"/>
      <c r="T14" s="2"/>
    </row>
    <row r="15" spans="1:22" x14ac:dyDescent="0.2">
      <c r="A15" s="40" t="s">
        <v>75</v>
      </c>
      <c r="B15" s="41">
        <v>4738</v>
      </c>
      <c r="C15" s="41">
        <v>1323</v>
      </c>
      <c r="D15" s="41">
        <v>699</v>
      </c>
      <c r="E15" s="41">
        <v>361</v>
      </c>
      <c r="F15" s="41">
        <v>503</v>
      </c>
      <c r="G15" s="42">
        <f t="shared" si="0"/>
        <v>7624</v>
      </c>
      <c r="H15" s="43">
        <v>8119</v>
      </c>
      <c r="I15" s="43">
        <v>1984</v>
      </c>
      <c r="J15" s="43">
        <v>6079</v>
      </c>
      <c r="K15" s="43">
        <v>246</v>
      </c>
      <c r="L15" s="43">
        <v>2365</v>
      </c>
      <c r="M15" s="42">
        <f t="shared" si="1"/>
        <v>18793</v>
      </c>
      <c r="N15" s="42">
        <f t="shared" si="2"/>
        <v>26417</v>
      </c>
      <c r="O15" s="9" t="s">
        <v>76</v>
      </c>
      <c r="P15" s="2"/>
      <c r="Q15" s="2"/>
      <c r="R15" s="2"/>
      <c r="S15" s="2"/>
      <c r="T15" s="2"/>
    </row>
    <row r="16" spans="1:22" x14ac:dyDescent="0.2">
      <c r="A16" s="28" t="s">
        <v>9</v>
      </c>
      <c r="B16" s="29">
        <v>1265</v>
      </c>
      <c r="C16" s="29">
        <v>271</v>
      </c>
      <c r="D16" s="29">
        <v>163</v>
      </c>
      <c r="E16" s="29">
        <v>0</v>
      </c>
      <c r="F16" s="29">
        <v>198</v>
      </c>
      <c r="G16" s="31">
        <f t="shared" si="0"/>
        <v>1897</v>
      </c>
      <c r="H16" s="25">
        <v>1818</v>
      </c>
      <c r="I16" s="25">
        <v>81</v>
      </c>
      <c r="J16" s="25">
        <v>1318</v>
      </c>
      <c r="K16" s="25">
        <v>0</v>
      </c>
      <c r="L16" s="25">
        <v>707</v>
      </c>
      <c r="M16" s="31">
        <f t="shared" si="1"/>
        <v>3924</v>
      </c>
      <c r="N16" s="31">
        <f t="shared" si="2"/>
        <v>5821</v>
      </c>
      <c r="O16" s="9" t="s">
        <v>40</v>
      </c>
      <c r="P16" s="2"/>
      <c r="Q16" s="2"/>
      <c r="R16" s="2"/>
      <c r="S16" s="2"/>
      <c r="T16" s="2"/>
    </row>
    <row r="17" spans="1:20" x14ac:dyDescent="0.2">
      <c r="A17" s="40" t="s">
        <v>35</v>
      </c>
      <c r="B17" s="41">
        <v>1218</v>
      </c>
      <c r="C17" s="41">
        <v>155</v>
      </c>
      <c r="D17" s="41">
        <v>256</v>
      </c>
      <c r="E17" s="41">
        <v>44</v>
      </c>
      <c r="F17" s="41">
        <v>421</v>
      </c>
      <c r="G17" s="42">
        <f t="shared" si="0"/>
        <v>2094</v>
      </c>
      <c r="H17" s="43">
        <v>1830</v>
      </c>
      <c r="I17" s="43">
        <v>195</v>
      </c>
      <c r="J17" s="43">
        <v>1482</v>
      </c>
      <c r="K17" s="43">
        <v>34</v>
      </c>
      <c r="L17" s="43">
        <v>2095</v>
      </c>
      <c r="M17" s="42">
        <f t="shared" si="1"/>
        <v>5636</v>
      </c>
      <c r="N17" s="42">
        <f t="shared" si="2"/>
        <v>7730</v>
      </c>
      <c r="O17" s="9" t="s">
        <v>66</v>
      </c>
      <c r="P17" s="2"/>
      <c r="Q17" s="2"/>
      <c r="R17" s="2"/>
      <c r="S17" s="2"/>
      <c r="T17" s="2"/>
    </row>
    <row r="18" spans="1:20" x14ac:dyDescent="0.2">
      <c r="A18" s="28" t="s">
        <v>10</v>
      </c>
      <c r="B18" s="29">
        <v>1691</v>
      </c>
      <c r="C18" s="29">
        <v>136</v>
      </c>
      <c r="D18" s="29">
        <v>306</v>
      </c>
      <c r="E18" s="29">
        <v>27</v>
      </c>
      <c r="F18" s="29">
        <v>383</v>
      </c>
      <c r="G18" s="31">
        <f t="shared" si="0"/>
        <v>2543</v>
      </c>
      <c r="H18" s="25">
        <v>2398</v>
      </c>
      <c r="I18" s="25">
        <v>186</v>
      </c>
      <c r="J18" s="25">
        <v>1432</v>
      </c>
      <c r="K18" s="25">
        <v>6</v>
      </c>
      <c r="L18" s="25">
        <v>1034</v>
      </c>
      <c r="M18" s="31">
        <f t="shared" si="1"/>
        <v>5056</v>
      </c>
      <c r="N18" s="31">
        <f t="shared" si="2"/>
        <v>7599</v>
      </c>
      <c r="O18" s="9" t="s">
        <v>42</v>
      </c>
      <c r="P18" s="2"/>
      <c r="Q18" s="2"/>
      <c r="R18" s="2"/>
      <c r="S18" s="2"/>
      <c r="T18" s="2"/>
    </row>
    <row r="19" spans="1:20" x14ac:dyDescent="0.2">
      <c r="A19" s="40" t="s">
        <v>11</v>
      </c>
      <c r="B19" s="41">
        <v>9548</v>
      </c>
      <c r="C19" s="41">
        <v>1546</v>
      </c>
      <c r="D19" s="41">
        <v>1520</v>
      </c>
      <c r="E19" s="41">
        <v>227</v>
      </c>
      <c r="F19" s="41">
        <v>1487</v>
      </c>
      <c r="G19" s="42">
        <f t="shared" si="0"/>
        <v>14328</v>
      </c>
      <c r="H19" s="43">
        <v>14844</v>
      </c>
      <c r="I19" s="43">
        <v>2062</v>
      </c>
      <c r="J19" s="43">
        <v>9650</v>
      </c>
      <c r="K19" s="43">
        <v>125</v>
      </c>
      <c r="L19" s="43">
        <v>5060</v>
      </c>
      <c r="M19" s="42">
        <f t="shared" si="1"/>
        <v>31741</v>
      </c>
      <c r="N19" s="42">
        <f t="shared" si="2"/>
        <v>46069</v>
      </c>
      <c r="O19" s="9" t="s">
        <v>49</v>
      </c>
      <c r="P19" s="2"/>
      <c r="Q19" s="2"/>
      <c r="R19" s="2"/>
      <c r="S19" s="2"/>
      <c r="T19" s="2"/>
    </row>
    <row r="20" spans="1:20" x14ac:dyDescent="0.2">
      <c r="A20" s="28" t="s">
        <v>12</v>
      </c>
      <c r="B20" s="29">
        <v>3739</v>
      </c>
      <c r="C20" s="29">
        <v>1067</v>
      </c>
      <c r="D20" s="29">
        <v>521</v>
      </c>
      <c r="E20" s="29">
        <v>211</v>
      </c>
      <c r="F20" s="29">
        <v>684</v>
      </c>
      <c r="G20" s="31">
        <f t="shared" si="0"/>
        <v>6222</v>
      </c>
      <c r="H20" s="25">
        <v>4396</v>
      </c>
      <c r="I20" s="25">
        <v>1170</v>
      </c>
      <c r="J20" s="25">
        <v>3235</v>
      </c>
      <c r="K20" s="25">
        <v>152</v>
      </c>
      <c r="L20" s="25">
        <v>2284</v>
      </c>
      <c r="M20" s="31">
        <f t="shared" si="1"/>
        <v>11237</v>
      </c>
      <c r="N20" s="31">
        <f t="shared" si="2"/>
        <v>17459</v>
      </c>
      <c r="O20" s="9" t="s">
        <v>44</v>
      </c>
      <c r="P20" s="2"/>
      <c r="Q20" s="2"/>
      <c r="R20" s="2"/>
      <c r="S20" s="2"/>
      <c r="T20" s="2"/>
    </row>
    <row r="21" spans="1:20" x14ac:dyDescent="0.2">
      <c r="A21" s="40" t="s">
        <v>13</v>
      </c>
      <c r="B21" s="41">
        <v>567</v>
      </c>
      <c r="C21" s="41">
        <v>120</v>
      </c>
      <c r="D21" s="41">
        <v>66</v>
      </c>
      <c r="E21" s="41">
        <v>31</v>
      </c>
      <c r="F21" s="41">
        <v>110</v>
      </c>
      <c r="G21" s="42">
        <f t="shared" si="0"/>
        <v>894</v>
      </c>
      <c r="H21" s="43">
        <v>795</v>
      </c>
      <c r="I21" s="43">
        <v>159</v>
      </c>
      <c r="J21" s="43">
        <v>439</v>
      </c>
      <c r="K21" s="43">
        <v>29</v>
      </c>
      <c r="L21" s="43">
        <v>356</v>
      </c>
      <c r="M21" s="42">
        <f t="shared" si="1"/>
        <v>1778</v>
      </c>
      <c r="N21" s="42">
        <f t="shared" si="2"/>
        <v>2672</v>
      </c>
      <c r="O21" s="9" t="s">
        <v>45</v>
      </c>
      <c r="P21" s="2"/>
      <c r="Q21" s="2"/>
      <c r="R21" s="2"/>
      <c r="S21" s="2"/>
      <c r="T21" s="2"/>
    </row>
    <row r="22" spans="1:20" x14ac:dyDescent="0.2">
      <c r="A22" s="28" t="s">
        <v>14</v>
      </c>
      <c r="B22" s="29">
        <v>3363</v>
      </c>
      <c r="C22" s="29">
        <v>600</v>
      </c>
      <c r="D22" s="29">
        <v>530</v>
      </c>
      <c r="E22" s="29">
        <v>30</v>
      </c>
      <c r="F22" s="29">
        <v>896</v>
      </c>
      <c r="G22" s="31">
        <f t="shared" si="0"/>
        <v>5419</v>
      </c>
      <c r="H22" s="25">
        <v>5154</v>
      </c>
      <c r="I22" s="25">
        <v>693</v>
      </c>
      <c r="J22" s="25">
        <v>2796</v>
      </c>
      <c r="K22" s="25">
        <v>16</v>
      </c>
      <c r="L22" s="25">
        <v>2405</v>
      </c>
      <c r="M22" s="31">
        <f t="shared" si="1"/>
        <v>11064</v>
      </c>
      <c r="N22" s="31">
        <f t="shared" si="2"/>
        <v>16483</v>
      </c>
      <c r="O22" s="9" t="s">
        <v>46</v>
      </c>
      <c r="P22" s="2"/>
      <c r="Q22" s="2"/>
      <c r="R22" s="2"/>
      <c r="S22" s="2"/>
      <c r="T22" s="2"/>
    </row>
    <row r="23" spans="1:20" x14ac:dyDescent="0.2">
      <c r="A23" s="40" t="s">
        <v>15</v>
      </c>
      <c r="B23" s="41">
        <v>3546</v>
      </c>
      <c r="C23" s="41">
        <v>922</v>
      </c>
      <c r="D23" s="41">
        <v>337</v>
      </c>
      <c r="E23" s="41">
        <v>301</v>
      </c>
      <c r="F23" s="41">
        <v>438</v>
      </c>
      <c r="G23" s="42">
        <f t="shared" si="0"/>
        <v>5544</v>
      </c>
      <c r="H23" s="43">
        <v>3848</v>
      </c>
      <c r="I23" s="43">
        <v>929</v>
      </c>
      <c r="J23" s="43">
        <v>1380</v>
      </c>
      <c r="K23" s="43">
        <v>65</v>
      </c>
      <c r="L23" s="43">
        <v>1674</v>
      </c>
      <c r="M23" s="42">
        <f t="shared" si="1"/>
        <v>7896</v>
      </c>
      <c r="N23" s="42">
        <f t="shared" si="2"/>
        <v>13440</v>
      </c>
      <c r="O23" s="9" t="s">
        <v>47</v>
      </c>
      <c r="P23" s="2"/>
      <c r="Q23" s="2"/>
      <c r="R23" s="2"/>
      <c r="S23" s="2"/>
      <c r="T23" s="2"/>
    </row>
    <row r="24" spans="1:20" x14ac:dyDescent="0.2">
      <c r="A24" s="28" t="s">
        <v>16</v>
      </c>
      <c r="B24" s="29">
        <v>1256</v>
      </c>
      <c r="C24" s="29">
        <v>282</v>
      </c>
      <c r="D24" s="29">
        <v>152</v>
      </c>
      <c r="E24" s="29">
        <v>15</v>
      </c>
      <c r="F24" s="29">
        <v>196</v>
      </c>
      <c r="G24" s="31">
        <f t="shared" si="0"/>
        <v>1901</v>
      </c>
      <c r="H24" s="25">
        <v>1332</v>
      </c>
      <c r="I24" s="25">
        <v>335</v>
      </c>
      <c r="J24" s="25">
        <v>574</v>
      </c>
      <c r="K24" s="25">
        <v>0</v>
      </c>
      <c r="L24" s="25">
        <v>652</v>
      </c>
      <c r="M24" s="31">
        <f t="shared" si="1"/>
        <v>2893</v>
      </c>
      <c r="N24" s="31">
        <f t="shared" si="2"/>
        <v>4794</v>
      </c>
      <c r="O24" s="9" t="s">
        <v>48</v>
      </c>
      <c r="P24" s="2"/>
      <c r="Q24" s="2"/>
      <c r="R24" s="2"/>
      <c r="S24" s="2"/>
      <c r="T24" s="2"/>
    </row>
    <row r="25" spans="1:20" x14ac:dyDescent="0.2">
      <c r="A25" s="40" t="s">
        <v>17</v>
      </c>
      <c r="B25" s="41">
        <v>273</v>
      </c>
      <c r="C25" s="41">
        <v>42</v>
      </c>
      <c r="D25" s="41">
        <v>48</v>
      </c>
      <c r="E25" s="41">
        <v>0</v>
      </c>
      <c r="F25" s="41">
        <v>10</v>
      </c>
      <c r="G25" s="42">
        <f t="shared" si="0"/>
        <v>373</v>
      </c>
      <c r="H25" s="43">
        <v>631</v>
      </c>
      <c r="I25" s="43">
        <v>174</v>
      </c>
      <c r="J25" s="43">
        <v>367</v>
      </c>
      <c r="K25" s="43">
        <v>6</v>
      </c>
      <c r="L25" s="43">
        <v>242</v>
      </c>
      <c r="M25" s="42">
        <f t="shared" si="1"/>
        <v>1420</v>
      </c>
      <c r="N25" s="42">
        <f t="shared" si="2"/>
        <v>1793</v>
      </c>
      <c r="O25" s="9" t="s">
        <v>50</v>
      </c>
      <c r="P25" s="2"/>
      <c r="Q25" s="2"/>
      <c r="R25" s="2"/>
      <c r="S25" s="2"/>
      <c r="T25" s="2"/>
    </row>
    <row r="26" spans="1:20" x14ac:dyDescent="0.2">
      <c r="A26" s="28" t="s">
        <v>36</v>
      </c>
      <c r="B26" s="29">
        <v>599</v>
      </c>
      <c r="C26" s="29">
        <v>166</v>
      </c>
      <c r="D26" s="29">
        <v>66</v>
      </c>
      <c r="E26" s="29">
        <v>109</v>
      </c>
      <c r="F26" s="29">
        <v>107</v>
      </c>
      <c r="G26" s="31">
        <f t="shared" si="0"/>
        <v>1047</v>
      </c>
      <c r="H26" s="25">
        <v>624</v>
      </c>
      <c r="I26" s="25">
        <v>161</v>
      </c>
      <c r="J26" s="25">
        <v>188</v>
      </c>
      <c r="K26" s="25">
        <v>58</v>
      </c>
      <c r="L26" s="25">
        <v>194</v>
      </c>
      <c r="M26" s="31">
        <f t="shared" si="1"/>
        <v>1225</v>
      </c>
      <c r="N26" s="31">
        <f t="shared" si="2"/>
        <v>2272</v>
      </c>
      <c r="O26" s="9" t="s">
        <v>67</v>
      </c>
      <c r="P26" s="2"/>
      <c r="Q26" s="2"/>
      <c r="R26" s="2"/>
      <c r="S26" s="2"/>
      <c r="T26" s="2"/>
    </row>
    <row r="27" spans="1:20" x14ac:dyDescent="0.2">
      <c r="A27" s="40" t="s">
        <v>18</v>
      </c>
      <c r="B27" s="41">
        <v>2811</v>
      </c>
      <c r="C27" s="41">
        <v>125</v>
      </c>
      <c r="D27" s="41">
        <v>405</v>
      </c>
      <c r="E27" s="41">
        <v>80</v>
      </c>
      <c r="F27" s="41">
        <v>603</v>
      </c>
      <c r="G27" s="42">
        <f t="shared" si="0"/>
        <v>4024</v>
      </c>
      <c r="H27" s="43">
        <v>4424</v>
      </c>
      <c r="I27" s="43">
        <v>253</v>
      </c>
      <c r="J27" s="43">
        <v>2851</v>
      </c>
      <c r="K27" s="43">
        <v>9</v>
      </c>
      <c r="L27" s="43">
        <v>1950</v>
      </c>
      <c r="M27" s="42">
        <f t="shared" si="1"/>
        <v>9487</v>
      </c>
      <c r="N27" s="42">
        <f t="shared" si="2"/>
        <v>13511</v>
      </c>
      <c r="O27" s="9" t="s">
        <v>51</v>
      </c>
      <c r="P27" s="2"/>
      <c r="Q27" s="2"/>
      <c r="R27" s="2"/>
      <c r="S27" s="2"/>
      <c r="T27" s="2"/>
    </row>
    <row r="28" spans="1:20" x14ac:dyDescent="0.2">
      <c r="A28" s="28" t="s">
        <v>19</v>
      </c>
      <c r="B28" s="29">
        <v>1571</v>
      </c>
      <c r="C28" s="29">
        <v>727</v>
      </c>
      <c r="D28" s="29">
        <v>282</v>
      </c>
      <c r="E28" s="29">
        <v>65</v>
      </c>
      <c r="F28" s="29">
        <v>429</v>
      </c>
      <c r="G28" s="31">
        <f t="shared" si="0"/>
        <v>3074</v>
      </c>
      <c r="H28" s="25">
        <v>1586</v>
      </c>
      <c r="I28" s="25">
        <v>645</v>
      </c>
      <c r="J28" s="25">
        <v>1092</v>
      </c>
      <c r="K28" s="25">
        <v>31</v>
      </c>
      <c r="L28" s="25">
        <v>1024</v>
      </c>
      <c r="M28" s="31">
        <f t="shared" si="1"/>
        <v>4378</v>
      </c>
      <c r="N28" s="31">
        <f t="shared" si="2"/>
        <v>7452</v>
      </c>
      <c r="O28" s="9" t="s">
        <v>52</v>
      </c>
      <c r="P28" s="2"/>
      <c r="Q28" s="2"/>
      <c r="R28" s="2"/>
      <c r="S28" s="2"/>
      <c r="T28" s="2"/>
    </row>
    <row r="29" spans="1:20" x14ac:dyDescent="0.2">
      <c r="A29" s="40" t="s">
        <v>20</v>
      </c>
      <c r="B29" s="41">
        <v>994</v>
      </c>
      <c r="C29" s="41">
        <v>338</v>
      </c>
      <c r="D29" s="41">
        <v>241</v>
      </c>
      <c r="E29" s="41">
        <v>17</v>
      </c>
      <c r="F29" s="41">
        <v>232</v>
      </c>
      <c r="G29" s="42">
        <f t="shared" si="0"/>
        <v>1822</v>
      </c>
      <c r="H29" s="43">
        <v>1692</v>
      </c>
      <c r="I29" s="43">
        <v>692</v>
      </c>
      <c r="J29" s="43">
        <v>1359</v>
      </c>
      <c r="K29" s="43">
        <v>13</v>
      </c>
      <c r="L29" s="43">
        <v>835</v>
      </c>
      <c r="M29" s="42">
        <f t="shared" si="1"/>
        <v>4591</v>
      </c>
      <c r="N29" s="42">
        <f t="shared" si="2"/>
        <v>6413</v>
      </c>
      <c r="O29" s="9" t="s">
        <v>53</v>
      </c>
      <c r="P29" s="2"/>
      <c r="Q29" s="2"/>
      <c r="R29" s="2"/>
      <c r="S29" s="2"/>
      <c r="T29" s="2"/>
    </row>
    <row r="30" spans="1:20" x14ac:dyDescent="0.2">
      <c r="A30" s="28" t="s">
        <v>21</v>
      </c>
      <c r="B30" s="29">
        <v>1692</v>
      </c>
      <c r="C30" s="29">
        <v>366</v>
      </c>
      <c r="D30" s="29">
        <v>254</v>
      </c>
      <c r="E30" s="29">
        <v>23</v>
      </c>
      <c r="F30" s="29">
        <v>232</v>
      </c>
      <c r="G30" s="31">
        <f t="shared" si="0"/>
        <v>2567</v>
      </c>
      <c r="H30" s="25">
        <v>2812</v>
      </c>
      <c r="I30" s="25">
        <v>308</v>
      </c>
      <c r="J30" s="25">
        <v>2714</v>
      </c>
      <c r="K30" s="25">
        <v>17</v>
      </c>
      <c r="L30" s="25">
        <v>861</v>
      </c>
      <c r="M30" s="31">
        <f t="shared" si="1"/>
        <v>6712</v>
      </c>
      <c r="N30" s="31">
        <f t="shared" si="2"/>
        <v>9279</v>
      </c>
      <c r="O30" s="9" t="s">
        <v>54</v>
      </c>
      <c r="P30" s="2"/>
      <c r="Q30" s="2"/>
      <c r="R30" s="2"/>
      <c r="S30" s="2"/>
      <c r="T30" s="2"/>
    </row>
    <row r="31" spans="1:20" x14ac:dyDescent="0.2">
      <c r="A31" s="40" t="s">
        <v>22</v>
      </c>
      <c r="B31" s="41">
        <v>626</v>
      </c>
      <c r="C31" s="41">
        <v>1289</v>
      </c>
      <c r="D31" s="41">
        <v>98</v>
      </c>
      <c r="E31" s="41">
        <v>1148</v>
      </c>
      <c r="F31" s="41">
        <v>138</v>
      </c>
      <c r="G31" s="42">
        <f t="shared" si="0"/>
        <v>3299</v>
      </c>
      <c r="H31" s="43">
        <v>918</v>
      </c>
      <c r="I31" s="43">
        <v>1269</v>
      </c>
      <c r="J31" s="43">
        <v>624</v>
      </c>
      <c r="K31" s="43">
        <v>654</v>
      </c>
      <c r="L31" s="43">
        <v>641</v>
      </c>
      <c r="M31" s="42">
        <f t="shared" si="1"/>
        <v>4106</v>
      </c>
      <c r="N31" s="42">
        <f t="shared" si="2"/>
        <v>7405</v>
      </c>
      <c r="O31" s="9" t="s">
        <v>55</v>
      </c>
      <c r="P31" s="2"/>
      <c r="Q31" s="2"/>
      <c r="R31" s="2"/>
      <c r="S31" s="2"/>
      <c r="T31" s="2"/>
    </row>
    <row r="32" spans="1:20" x14ac:dyDescent="0.2">
      <c r="A32" s="28" t="s">
        <v>23</v>
      </c>
      <c r="B32" s="29">
        <v>340</v>
      </c>
      <c r="C32" s="29">
        <v>263</v>
      </c>
      <c r="D32" s="29">
        <v>48</v>
      </c>
      <c r="E32" s="29">
        <v>10</v>
      </c>
      <c r="F32" s="29">
        <v>94</v>
      </c>
      <c r="G32" s="31">
        <f t="shared" si="0"/>
        <v>755</v>
      </c>
      <c r="H32" s="25">
        <v>767</v>
      </c>
      <c r="I32" s="25">
        <v>298</v>
      </c>
      <c r="J32" s="25">
        <v>307</v>
      </c>
      <c r="K32" s="25">
        <v>6</v>
      </c>
      <c r="L32" s="25">
        <v>451</v>
      </c>
      <c r="M32" s="31">
        <f t="shared" si="1"/>
        <v>1829</v>
      </c>
      <c r="N32" s="31">
        <f t="shared" si="2"/>
        <v>2584</v>
      </c>
      <c r="O32" s="9" t="s">
        <v>56</v>
      </c>
      <c r="P32" s="2"/>
      <c r="Q32" s="2"/>
      <c r="R32" s="2"/>
      <c r="S32" s="2"/>
      <c r="T32" s="2"/>
    </row>
    <row r="33" spans="1:20" x14ac:dyDescent="0.2">
      <c r="A33" s="40" t="s">
        <v>24</v>
      </c>
      <c r="B33" s="41">
        <v>3476</v>
      </c>
      <c r="C33" s="41">
        <v>515</v>
      </c>
      <c r="D33" s="41">
        <v>408</v>
      </c>
      <c r="E33" s="41">
        <v>33</v>
      </c>
      <c r="F33" s="41">
        <v>684</v>
      </c>
      <c r="G33" s="42">
        <f t="shared" si="0"/>
        <v>5116</v>
      </c>
      <c r="H33" s="43">
        <v>4055</v>
      </c>
      <c r="I33" s="43">
        <v>582</v>
      </c>
      <c r="J33" s="43">
        <v>1828</v>
      </c>
      <c r="K33" s="43">
        <v>32</v>
      </c>
      <c r="L33" s="43">
        <v>2019</v>
      </c>
      <c r="M33" s="42">
        <f t="shared" si="1"/>
        <v>8516</v>
      </c>
      <c r="N33" s="42">
        <f t="shared" si="2"/>
        <v>13632</v>
      </c>
      <c r="O33" s="9" t="s">
        <v>57</v>
      </c>
      <c r="P33" s="2"/>
      <c r="Q33" s="2"/>
      <c r="R33" s="2"/>
      <c r="S33" s="2"/>
      <c r="T33" s="2"/>
    </row>
    <row r="34" spans="1:20" x14ac:dyDescent="0.2">
      <c r="A34" s="28" t="s">
        <v>25</v>
      </c>
      <c r="B34" s="29">
        <v>58</v>
      </c>
      <c r="C34" s="29">
        <v>5</v>
      </c>
      <c r="D34" s="29">
        <v>7</v>
      </c>
      <c r="E34" s="29">
        <v>5</v>
      </c>
      <c r="F34" s="29">
        <v>15</v>
      </c>
      <c r="G34" s="31">
        <f t="shared" si="0"/>
        <v>90</v>
      </c>
      <c r="H34" s="25">
        <v>77</v>
      </c>
      <c r="I34" s="25">
        <v>13</v>
      </c>
      <c r="J34" s="25">
        <v>89</v>
      </c>
      <c r="K34" s="25">
        <v>2</v>
      </c>
      <c r="L34" s="25">
        <v>29</v>
      </c>
      <c r="M34" s="31">
        <f t="shared" si="1"/>
        <v>210</v>
      </c>
      <c r="N34" s="31">
        <f t="shared" si="2"/>
        <v>300</v>
      </c>
      <c r="O34" s="9" t="s">
        <v>58</v>
      </c>
      <c r="P34" s="2"/>
      <c r="Q34" s="2"/>
      <c r="R34" s="2"/>
      <c r="S34" s="2"/>
      <c r="T34" s="2"/>
    </row>
    <row r="35" spans="1:20" x14ac:dyDescent="0.2">
      <c r="A35" s="40" t="s">
        <v>26</v>
      </c>
      <c r="B35" s="41">
        <v>1785</v>
      </c>
      <c r="C35" s="41">
        <v>423</v>
      </c>
      <c r="D35" s="41">
        <v>650</v>
      </c>
      <c r="E35" s="41">
        <v>120</v>
      </c>
      <c r="F35" s="41">
        <v>524</v>
      </c>
      <c r="G35" s="42">
        <f t="shared" si="0"/>
        <v>3502</v>
      </c>
      <c r="H35" s="43">
        <v>2240</v>
      </c>
      <c r="I35" s="43">
        <v>342</v>
      </c>
      <c r="J35" s="43">
        <v>3359</v>
      </c>
      <c r="K35" s="43">
        <v>24</v>
      </c>
      <c r="L35" s="43">
        <v>1674</v>
      </c>
      <c r="M35" s="42">
        <f t="shared" si="1"/>
        <v>7639</v>
      </c>
      <c r="N35" s="42">
        <f t="shared" si="2"/>
        <v>11141</v>
      </c>
      <c r="O35" s="9" t="s">
        <v>59</v>
      </c>
      <c r="P35" s="2"/>
      <c r="Q35" s="2"/>
      <c r="R35" s="2"/>
      <c r="S35" s="2"/>
      <c r="T35" s="2"/>
    </row>
    <row r="36" spans="1:20" x14ac:dyDescent="0.2">
      <c r="A36" s="28" t="s">
        <v>27</v>
      </c>
      <c r="B36" s="29">
        <v>4120</v>
      </c>
      <c r="C36" s="29">
        <v>386</v>
      </c>
      <c r="D36" s="29">
        <v>1094</v>
      </c>
      <c r="E36" s="29">
        <v>61</v>
      </c>
      <c r="F36" s="29">
        <v>766</v>
      </c>
      <c r="G36" s="31">
        <f t="shared" si="0"/>
        <v>6427</v>
      </c>
      <c r="H36" s="25">
        <v>7164</v>
      </c>
      <c r="I36" s="25">
        <v>323</v>
      </c>
      <c r="J36" s="25">
        <v>6300</v>
      </c>
      <c r="K36" s="25">
        <v>11</v>
      </c>
      <c r="L36" s="25">
        <v>2871</v>
      </c>
      <c r="M36" s="31">
        <f t="shared" si="1"/>
        <v>16669</v>
      </c>
      <c r="N36" s="31">
        <f t="shared" si="2"/>
        <v>23096</v>
      </c>
      <c r="O36" s="9" t="s">
        <v>78</v>
      </c>
      <c r="P36" s="2"/>
      <c r="Q36" s="2"/>
      <c r="R36" s="2"/>
      <c r="S36" s="2"/>
      <c r="T36" s="2"/>
    </row>
    <row r="37" spans="1:20" x14ac:dyDescent="0.2">
      <c r="A37" s="40" t="s">
        <v>28</v>
      </c>
      <c r="B37" s="41">
        <v>1025</v>
      </c>
      <c r="C37" s="41">
        <v>241</v>
      </c>
      <c r="D37" s="41">
        <v>97</v>
      </c>
      <c r="E37" s="41">
        <v>21</v>
      </c>
      <c r="F37" s="41">
        <v>297</v>
      </c>
      <c r="G37" s="42">
        <f t="shared" si="0"/>
        <v>1681</v>
      </c>
      <c r="H37" s="43">
        <v>3149</v>
      </c>
      <c r="I37" s="43">
        <v>584</v>
      </c>
      <c r="J37" s="43">
        <v>1082</v>
      </c>
      <c r="K37" s="43">
        <v>12</v>
      </c>
      <c r="L37" s="43">
        <v>1810</v>
      </c>
      <c r="M37" s="42">
        <f t="shared" si="1"/>
        <v>6637</v>
      </c>
      <c r="N37" s="42">
        <f t="shared" si="2"/>
        <v>8318</v>
      </c>
      <c r="O37" s="9" t="s">
        <v>60</v>
      </c>
      <c r="P37" s="2"/>
      <c r="Q37" s="2"/>
      <c r="R37" s="2"/>
      <c r="S37" s="2"/>
      <c r="T37" s="2"/>
    </row>
    <row r="38" spans="1:20" x14ac:dyDescent="0.2">
      <c r="A38" s="28" t="s">
        <v>29</v>
      </c>
      <c r="B38" s="29">
        <v>6035</v>
      </c>
      <c r="C38" s="29">
        <v>1147</v>
      </c>
      <c r="D38" s="29">
        <v>1402</v>
      </c>
      <c r="E38" s="29">
        <v>108</v>
      </c>
      <c r="F38" s="29">
        <v>1738</v>
      </c>
      <c r="G38" s="31">
        <f t="shared" si="0"/>
        <v>10430</v>
      </c>
      <c r="H38" s="25">
        <v>8026</v>
      </c>
      <c r="I38" s="25">
        <v>1140</v>
      </c>
      <c r="J38" s="25">
        <v>6234</v>
      </c>
      <c r="K38" s="25">
        <v>35</v>
      </c>
      <c r="L38" s="25">
        <v>5483</v>
      </c>
      <c r="M38" s="31">
        <f t="shared" si="1"/>
        <v>20918</v>
      </c>
      <c r="N38" s="31">
        <f t="shared" si="2"/>
        <v>31348</v>
      </c>
      <c r="O38" s="9" t="s">
        <v>61</v>
      </c>
      <c r="P38" s="2"/>
      <c r="Q38" s="2"/>
      <c r="R38" s="2"/>
      <c r="S38" s="2"/>
      <c r="T38" s="2"/>
    </row>
    <row r="39" spans="1:20" x14ac:dyDescent="0.2">
      <c r="A39" s="40" t="s">
        <v>30</v>
      </c>
      <c r="B39" s="41">
        <v>567</v>
      </c>
      <c r="C39" s="41">
        <v>370</v>
      </c>
      <c r="D39" s="41">
        <v>152</v>
      </c>
      <c r="E39" s="41">
        <v>170</v>
      </c>
      <c r="F39" s="41">
        <v>201</v>
      </c>
      <c r="G39" s="42">
        <f t="shared" si="0"/>
        <v>1460</v>
      </c>
      <c r="H39" s="43">
        <v>968</v>
      </c>
      <c r="I39" s="43">
        <v>370</v>
      </c>
      <c r="J39" s="43">
        <v>868</v>
      </c>
      <c r="K39" s="43">
        <v>101</v>
      </c>
      <c r="L39" s="43">
        <v>795</v>
      </c>
      <c r="M39" s="42">
        <f t="shared" si="1"/>
        <v>3102</v>
      </c>
      <c r="N39" s="42">
        <f t="shared" si="2"/>
        <v>4562</v>
      </c>
      <c r="O39" s="9" t="s">
        <v>62</v>
      </c>
      <c r="P39" s="2"/>
      <c r="Q39" s="2"/>
      <c r="R39" s="2"/>
      <c r="S39" s="2"/>
      <c r="T39" s="2"/>
    </row>
    <row r="40" spans="1:20" x14ac:dyDescent="0.2">
      <c r="A40" s="28" t="s">
        <v>37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31">
        <f t="shared" si="0"/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1">
        <f t="shared" si="1"/>
        <v>0</v>
      </c>
      <c r="N40" s="31">
        <f t="shared" si="2"/>
        <v>0</v>
      </c>
      <c r="O40" s="9" t="s">
        <v>68</v>
      </c>
      <c r="P40" s="2"/>
      <c r="Q40" s="2"/>
      <c r="R40" s="2"/>
      <c r="S40" s="2"/>
      <c r="T40" s="2"/>
    </row>
    <row r="41" spans="1:20" ht="6" customHeight="1" x14ac:dyDescent="0.2">
      <c r="A41" s="3"/>
      <c r="B41" s="4"/>
      <c r="C41" s="4"/>
      <c r="D41" s="4"/>
      <c r="E41" s="4"/>
      <c r="F41" s="4"/>
      <c r="G41" s="4"/>
      <c r="H41" s="1"/>
      <c r="I41" s="1"/>
      <c r="J41" s="1"/>
      <c r="K41" s="1"/>
      <c r="L41" s="1"/>
      <c r="M41" s="1"/>
      <c r="N41" s="1"/>
    </row>
    <row r="42" spans="1:20" ht="15.75" x14ac:dyDescent="0.2">
      <c r="A42" s="38" t="s">
        <v>2</v>
      </c>
      <c r="B42" s="39">
        <f t="shared" ref="B42:N42" si="3">SUM(B9:B40)</f>
        <v>63988</v>
      </c>
      <c r="C42" s="39">
        <f t="shared" si="3"/>
        <v>14146</v>
      </c>
      <c r="D42" s="39">
        <f t="shared" si="3"/>
        <v>10717</v>
      </c>
      <c r="E42" s="39">
        <f>SUM(E9:E40)</f>
        <v>3492</v>
      </c>
      <c r="F42" s="39">
        <f t="shared" si="3"/>
        <v>12428</v>
      </c>
      <c r="G42" s="39">
        <f t="shared" si="3"/>
        <v>104771</v>
      </c>
      <c r="H42" s="39">
        <f t="shared" si="3"/>
        <v>93192</v>
      </c>
      <c r="I42" s="39">
        <f t="shared" si="3"/>
        <v>16288</v>
      </c>
      <c r="J42" s="39">
        <f t="shared" si="3"/>
        <v>62567</v>
      </c>
      <c r="K42" s="39">
        <f>SUM(K9:K40)</f>
        <v>1794</v>
      </c>
      <c r="L42" s="39">
        <f t="shared" si="3"/>
        <v>42798</v>
      </c>
      <c r="M42" s="39">
        <f t="shared" si="3"/>
        <v>216639</v>
      </c>
      <c r="N42" s="39">
        <f t="shared" si="3"/>
        <v>321410</v>
      </c>
      <c r="P42" s="2"/>
      <c r="Q42" s="2"/>
      <c r="R42" s="2"/>
      <c r="S42" s="2"/>
      <c r="T42" s="2"/>
    </row>
    <row r="43" spans="1:20" x14ac:dyDescent="0.2">
      <c r="A43" s="9"/>
      <c r="B43" s="9"/>
      <c r="C43" s="9"/>
      <c r="D43" s="9"/>
      <c r="E43" s="10"/>
      <c r="F43" s="10"/>
      <c r="G43" s="11">
        <f>G42*100/N42</f>
        <v>32.59730562210261</v>
      </c>
      <c r="H43" s="9"/>
      <c r="I43" s="9"/>
      <c r="J43" s="9"/>
      <c r="K43" s="9"/>
      <c r="L43" s="9"/>
      <c r="M43" s="11">
        <f>M42*100/N42</f>
        <v>67.40269437789739</v>
      </c>
      <c r="N43" s="11">
        <f>M43+G43</f>
        <v>100</v>
      </c>
    </row>
    <row r="44" spans="1:20" x14ac:dyDescent="0.2">
      <c r="A44" s="36" t="s">
        <v>79</v>
      </c>
    </row>
    <row r="48" spans="1:20" x14ac:dyDescent="0.2">
      <c r="N48" s="2"/>
    </row>
    <row r="65" spans="3:3" x14ac:dyDescent="0.2">
      <c r="C65" s="2"/>
    </row>
  </sheetData>
  <mergeCells count="4">
    <mergeCell ref="N6:N7"/>
    <mergeCell ref="A6:A7"/>
    <mergeCell ref="H6:M6"/>
    <mergeCell ref="B6:G6"/>
  </mergeCells>
  <pageMargins left="0.7" right="0.7" top="0.75" bottom="0.75" header="0.3" footer="0.3"/>
  <pageSetup paperSize="9" orientation="portrait" r:id="rId1"/>
  <ignoredErrors>
    <ignoredError sqref="M43:N43 G43:J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2"/>
  <sheetViews>
    <sheetView workbookViewId="0">
      <selection activeCell="C63" sqref="C63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9" ht="17.25" x14ac:dyDescent="0.3">
      <c r="A2" s="13" t="s">
        <v>83</v>
      </c>
    </row>
    <row r="4" spans="1:9" ht="15.75" x14ac:dyDescent="0.2">
      <c r="A4" s="54" t="s">
        <v>3</v>
      </c>
      <c r="B4" s="54" t="s">
        <v>33</v>
      </c>
      <c r="C4" s="54"/>
      <c r="D4" s="54"/>
      <c r="E4" s="54"/>
      <c r="F4" s="54"/>
      <c r="G4" s="54"/>
      <c r="I4" s="15"/>
    </row>
    <row r="5" spans="1:9" ht="43.5" customHeight="1" x14ac:dyDescent="0.2">
      <c r="A5" s="54"/>
      <c r="B5" s="37" t="s">
        <v>70</v>
      </c>
      <c r="C5" s="37" t="s">
        <v>71</v>
      </c>
      <c r="D5" s="37" t="s">
        <v>31</v>
      </c>
      <c r="E5" s="37" t="s">
        <v>80</v>
      </c>
      <c r="F5" s="37" t="s">
        <v>74</v>
      </c>
      <c r="G5" s="37" t="s">
        <v>2</v>
      </c>
    </row>
    <row r="6" spans="1:9" ht="8.25" customHeight="1" x14ac:dyDescent="0.2">
      <c r="A6" s="26"/>
      <c r="B6" s="27"/>
      <c r="C6" s="27"/>
      <c r="D6" s="27"/>
      <c r="E6" s="27"/>
      <c r="F6" s="27"/>
      <c r="G6" s="27"/>
    </row>
    <row r="7" spans="1:9" x14ac:dyDescent="0.2">
      <c r="A7" s="40" t="s">
        <v>4</v>
      </c>
      <c r="B7" s="41">
        <v>3694</v>
      </c>
      <c r="C7" s="41">
        <v>271</v>
      </c>
      <c r="D7" s="41">
        <v>1613</v>
      </c>
      <c r="E7" s="41">
        <v>22</v>
      </c>
      <c r="F7" s="41">
        <v>1807</v>
      </c>
      <c r="G7" s="44">
        <f t="shared" ref="G7:G38" si="0">SUM(B7:F7)</f>
        <v>7407</v>
      </c>
      <c r="H7" s="9" t="s">
        <v>38</v>
      </c>
    </row>
    <row r="8" spans="1:9" x14ac:dyDescent="0.2">
      <c r="A8" s="28" t="s">
        <v>5</v>
      </c>
      <c r="B8" s="29">
        <v>5153</v>
      </c>
      <c r="C8" s="29">
        <v>256</v>
      </c>
      <c r="D8" s="29">
        <v>1256</v>
      </c>
      <c r="E8" s="29">
        <v>79</v>
      </c>
      <c r="F8" s="29">
        <v>446</v>
      </c>
      <c r="G8" s="30">
        <f t="shared" si="0"/>
        <v>7190</v>
      </c>
      <c r="H8" s="9" t="s">
        <v>39</v>
      </c>
    </row>
    <row r="9" spans="1:9" x14ac:dyDescent="0.2">
      <c r="A9" s="40" t="s">
        <v>34</v>
      </c>
      <c r="B9" s="41">
        <v>464</v>
      </c>
      <c r="C9" s="41">
        <v>320</v>
      </c>
      <c r="D9" s="41">
        <v>138</v>
      </c>
      <c r="E9" s="41">
        <v>99</v>
      </c>
      <c r="F9" s="41">
        <v>0</v>
      </c>
      <c r="G9" s="44">
        <f t="shared" si="0"/>
        <v>1021</v>
      </c>
      <c r="H9" s="9" t="s">
        <v>64</v>
      </c>
    </row>
    <row r="10" spans="1:9" x14ac:dyDescent="0.2">
      <c r="A10" s="28" t="s">
        <v>6</v>
      </c>
      <c r="B10" s="29">
        <v>94</v>
      </c>
      <c r="C10" s="29">
        <v>58</v>
      </c>
      <c r="D10" s="29">
        <v>29</v>
      </c>
      <c r="E10" s="29">
        <v>5</v>
      </c>
      <c r="F10" s="29">
        <v>0</v>
      </c>
      <c r="G10" s="30">
        <f t="shared" si="0"/>
        <v>186</v>
      </c>
      <c r="H10" s="9" t="s">
        <v>77</v>
      </c>
    </row>
    <row r="11" spans="1:9" x14ac:dyDescent="0.2">
      <c r="A11" s="40" t="s">
        <v>7</v>
      </c>
      <c r="B11" s="41">
        <v>4544</v>
      </c>
      <c r="C11" s="41">
        <v>1687</v>
      </c>
      <c r="D11" s="41">
        <v>1982</v>
      </c>
      <c r="E11" s="41">
        <v>179</v>
      </c>
      <c r="F11" s="41">
        <v>1827</v>
      </c>
      <c r="G11" s="44">
        <f t="shared" si="0"/>
        <v>10219</v>
      </c>
      <c r="H11" s="9" t="s">
        <v>41</v>
      </c>
    </row>
    <row r="12" spans="1:9" x14ac:dyDescent="0.2">
      <c r="A12" s="28" t="s">
        <v>8</v>
      </c>
      <c r="B12" s="29">
        <v>2661</v>
      </c>
      <c r="C12" s="29">
        <v>69</v>
      </c>
      <c r="D12" s="29">
        <v>817</v>
      </c>
      <c r="E12" s="29">
        <v>1</v>
      </c>
      <c r="F12" s="29">
        <v>249</v>
      </c>
      <c r="G12" s="30">
        <f t="shared" si="0"/>
        <v>3797</v>
      </c>
      <c r="H12" s="9" t="s">
        <v>43</v>
      </c>
    </row>
    <row r="13" spans="1:9" x14ac:dyDescent="0.2">
      <c r="A13" s="40" t="s">
        <v>75</v>
      </c>
      <c r="B13" s="41">
        <v>12857</v>
      </c>
      <c r="C13" s="41">
        <v>3307</v>
      </c>
      <c r="D13" s="41">
        <v>6778</v>
      </c>
      <c r="E13" s="41">
        <v>607</v>
      </c>
      <c r="F13" s="41">
        <v>2868</v>
      </c>
      <c r="G13" s="44">
        <f t="shared" si="0"/>
        <v>26417</v>
      </c>
      <c r="H13" s="9" t="s">
        <v>76</v>
      </c>
    </row>
    <row r="14" spans="1:9" x14ac:dyDescent="0.2">
      <c r="A14" s="28" t="s">
        <v>9</v>
      </c>
      <c r="B14" s="29">
        <v>3083</v>
      </c>
      <c r="C14" s="29">
        <v>352</v>
      </c>
      <c r="D14" s="29">
        <v>1481</v>
      </c>
      <c r="E14" s="29">
        <v>0</v>
      </c>
      <c r="F14" s="29">
        <v>905</v>
      </c>
      <c r="G14" s="30">
        <f t="shared" si="0"/>
        <v>5821</v>
      </c>
      <c r="H14" s="9" t="s">
        <v>40</v>
      </c>
    </row>
    <row r="15" spans="1:9" x14ac:dyDescent="0.2">
      <c r="A15" s="40" t="s">
        <v>35</v>
      </c>
      <c r="B15" s="41">
        <v>3048</v>
      </c>
      <c r="C15" s="41">
        <v>350</v>
      </c>
      <c r="D15" s="41">
        <v>1738</v>
      </c>
      <c r="E15" s="41">
        <v>78</v>
      </c>
      <c r="F15" s="41">
        <v>2516</v>
      </c>
      <c r="G15" s="44">
        <f t="shared" si="0"/>
        <v>7730</v>
      </c>
      <c r="H15" s="9" t="s">
        <v>66</v>
      </c>
    </row>
    <row r="16" spans="1:9" x14ac:dyDescent="0.2">
      <c r="A16" s="28" t="s">
        <v>10</v>
      </c>
      <c r="B16" s="29">
        <v>4089</v>
      </c>
      <c r="C16" s="29">
        <v>322</v>
      </c>
      <c r="D16" s="29">
        <v>1738</v>
      </c>
      <c r="E16" s="29">
        <v>33</v>
      </c>
      <c r="F16" s="29">
        <v>1417</v>
      </c>
      <c r="G16" s="30">
        <f t="shared" si="0"/>
        <v>7599</v>
      </c>
      <c r="H16" s="9" t="s">
        <v>42</v>
      </c>
    </row>
    <row r="17" spans="1:8" x14ac:dyDescent="0.2">
      <c r="A17" s="40" t="s">
        <v>11</v>
      </c>
      <c r="B17" s="41">
        <v>24392</v>
      </c>
      <c r="C17" s="41">
        <v>3608</v>
      </c>
      <c r="D17" s="41">
        <v>11170</v>
      </c>
      <c r="E17" s="41">
        <v>352</v>
      </c>
      <c r="F17" s="41">
        <v>6547</v>
      </c>
      <c r="G17" s="44">
        <f t="shared" si="0"/>
        <v>46069</v>
      </c>
      <c r="H17" s="9" t="s">
        <v>49</v>
      </c>
    </row>
    <row r="18" spans="1:8" x14ac:dyDescent="0.2">
      <c r="A18" s="28" t="s">
        <v>12</v>
      </c>
      <c r="B18" s="29">
        <v>8135</v>
      </c>
      <c r="C18" s="29">
        <v>2237</v>
      </c>
      <c r="D18" s="29">
        <v>3756</v>
      </c>
      <c r="E18" s="29">
        <v>363</v>
      </c>
      <c r="F18" s="29">
        <v>2968</v>
      </c>
      <c r="G18" s="30">
        <f t="shared" si="0"/>
        <v>17459</v>
      </c>
      <c r="H18" s="9" t="s">
        <v>44</v>
      </c>
    </row>
    <row r="19" spans="1:8" x14ac:dyDescent="0.2">
      <c r="A19" s="40" t="s">
        <v>13</v>
      </c>
      <c r="B19" s="41">
        <v>1362</v>
      </c>
      <c r="C19" s="41">
        <v>279</v>
      </c>
      <c r="D19" s="41">
        <v>505</v>
      </c>
      <c r="E19" s="41">
        <v>60</v>
      </c>
      <c r="F19" s="41">
        <v>466</v>
      </c>
      <c r="G19" s="44">
        <f t="shared" si="0"/>
        <v>2672</v>
      </c>
      <c r="H19" s="9" t="s">
        <v>45</v>
      </c>
    </row>
    <row r="20" spans="1:8" x14ac:dyDescent="0.2">
      <c r="A20" s="28" t="s">
        <v>14</v>
      </c>
      <c r="B20" s="29">
        <v>8517</v>
      </c>
      <c r="C20" s="29">
        <v>1293</v>
      </c>
      <c r="D20" s="29">
        <v>3326</v>
      </c>
      <c r="E20" s="29">
        <v>46</v>
      </c>
      <c r="F20" s="29">
        <v>3301</v>
      </c>
      <c r="G20" s="30">
        <f t="shared" si="0"/>
        <v>16483</v>
      </c>
      <c r="H20" s="9" t="s">
        <v>46</v>
      </c>
    </row>
    <row r="21" spans="1:8" x14ac:dyDescent="0.2">
      <c r="A21" s="40" t="s">
        <v>15</v>
      </c>
      <c r="B21" s="41">
        <v>7394</v>
      </c>
      <c r="C21" s="41">
        <v>1851</v>
      </c>
      <c r="D21" s="41">
        <v>1717</v>
      </c>
      <c r="E21" s="41">
        <v>366</v>
      </c>
      <c r="F21" s="41">
        <v>2112</v>
      </c>
      <c r="G21" s="44">
        <f t="shared" si="0"/>
        <v>13440</v>
      </c>
      <c r="H21" s="9" t="s">
        <v>47</v>
      </c>
    </row>
    <row r="22" spans="1:8" x14ac:dyDescent="0.2">
      <c r="A22" s="28" t="s">
        <v>16</v>
      </c>
      <c r="B22" s="29">
        <v>2588</v>
      </c>
      <c r="C22" s="29">
        <v>617</v>
      </c>
      <c r="D22" s="29">
        <v>726</v>
      </c>
      <c r="E22" s="29">
        <v>15</v>
      </c>
      <c r="F22" s="29">
        <v>848</v>
      </c>
      <c r="G22" s="30">
        <f t="shared" si="0"/>
        <v>4794</v>
      </c>
      <c r="H22" s="9" t="s">
        <v>48</v>
      </c>
    </row>
    <row r="23" spans="1:8" x14ac:dyDescent="0.2">
      <c r="A23" s="40" t="s">
        <v>17</v>
      </c>
      <c r="B23" s="41">
        <v>904</v>
      </c>
      <c r="C23" s="41">
        <v>216</v>
      </c>
      <c r="D23" s="41">
        <v>415</v>
      </c>
      <c r="E23" s="41">
        <v>6</v>
      </c>
      <c r="F23" s="41">
        <v>252</v>
      </c>
      <c r="G23" s="44">
        <f t="shared" si="0"/>
        <v>1793</v>
      </c>
      <c r="H23" s="9" t="s">
        <v>50</v>
      </c>
    </row>
    <row r="24" spans="1:8" x14ac:dyDescent="0.2">
      <c r="A24" s="28" t="s">
        <v>36</v>
      </c>
      <c r="B24" s="29">
        <v>1223</v>
      </c>
      <c r="C24" s="29">
        <v>327</v>
      </c>
      <c r="D24" s="29">
        <v>254</v>
      </c>
      <c r="E24" s="29">
        <v>167</v>
      </c>
      <c r="F24" s="29">
        <v>301</v>
      </c>
      <c r="G24" s="30">
        <f t="shared" si="0"/>
        <v>2272</v>
      </c>
      <c r="H24" s="9" t="s">
        <v>67</v>
      </c>
    </row>
    <row r="25" spans="1:8" x14ac:dyDescent="0.2">
      <c r="A25" s="40" t="s">
        <v>18</v>
      </c>
      <c r="B25" s="41">
        <v>7235</v>
      </c>
      <c r="C25" s="41">
        <v>378</v>
      </c>
      <c r="D25" s="41">
        <v>3256</v>
      </c>
      <c r="E25" s="41">
        <v>89</v>
      </c>
      <c r="F25" s="41">
        <v>2553</v>
      </c>
      <c r="G25" s="44">
        <f t="shared" si="0"/>
        <v>13511</v>
      </c>
      <c r="H25" s="9" t="s">
        <v>51</v>
      </c>
    </row>
    <row r="26" spans="1:8" x14ac:dyDescent="0.2">
      <c r="A26" s="28" t="s">
        <v>19</v>
      </c>
      <c r="B26" s="29">
        <v>3157</v>
      </c>
      <c r="C26" s="29">
        <v>1372</v>
      </c>
      <c r="D26" s="29">
        <v>1374</v>
      </c>
      <c r="E26" s="29">
        <v>96</v>
      </c>
      <c r="F26" s="29">
        <v>1453</v>
      </c>
      <c r="G26" s="30">
        <f t="shared" si="0"/>
        <v>7452</v>
      </c>
      <c r="H26" s="9" t="s">
        <v>52</v>
      </c>
    </row>
    <row r="27" spans="1:8" x14ac:dyDescent="0.2">
      <c r="A27" s="40" t="s">
        <v>20</v>
      </c>
      <c r="B27" s="41">
        <v>2686</v>
      </c>
      <c r="C27" s="41">
        <v>1030</v>
      </c>
      <c r="D27" s="41">
        <v>1600</v>
      </c>
      <c r="E27" s="41">
        <v>30</v>
      </c>
      <c r="F27" s="41">
        <v>1067</v>
      </c>
      <c r="G27" s="44">
        <f t="shared" si="0"/>
        <v>6413</v>
      </c>
      <c r="H27" s="9" t="s">
        <v>53</v>
      </c>
    </row>
    <row r="28" spans="1:8" x14ac:dyDescent="0.2">
      <c r="A28" s="28" t="s">
        <v>21</v>
      </c>
      <c r="B28" s="29">
        <v>4504</v>
      </c>
      <c r="C28" s="29">
        <v>674</v>
      </c>
      <c r="D28" s="29">
        <v>2968</v>
      </c>
      <c r="E28" s="29">
        <v>40</v>
      </c>
      <c r="F28" s="29">
        <v>1093</v>
      </c>
      <c r="G28" s="30">
        <f t="shared" si="0"/>
        <v>9279</v>
      </c>
      <c r="H28" s="9" t="s">
        <v>54</v>
      </c>
    </row>
    <row r="29" spans="1:8" x14ac:dyDescent="0.2">
      <c r="A29" s="40" t="s">
        <v>22</v>
      </c>
      <c r="B29" s="41">
        <v>1544</v>
      </c>
      <c r="C29" s="41">
        <v>2558</v>
      </c>
      <c r="D29" s="41">
        <v>722</v>
      </c>
      <c r="E29" s="41">
        <v>1802</v>
      </c>
      <c r="F29" s="41">
        <v>779</v>
      </c>
      <c r="G29" s="44">
        <f t="shared" si="0"/>
        <v>7405</v>
      </c>
      <c r="H29" s="9" t="s">
        <v>55</v>
      </c>
    </row>
    <row r="30" spans="1:8" x14ac:dyDescent="0.2">
      <c r="A30" s="28" t="s">
        <v>23</v>
      </c>
      <c r="B30" s="29">
        <v>1107</v>
      </c>
      <c r="C30" s="29">
        <v>561</v>
      </c>
      <c r="D30" s="29">
        <v>355</v>
      </c>
      <c r="E30" s="29">
        <v>16</v>
      </c>
      <c r="F30" s="29">
        <v>545</v>
      </c>
      <c r="G30" s="30">
        <f t="shared" si="0"/>
        <v>2584</v>
      </c>
      <c r="H30" s="9" t="s">
        <v>56</v>
      </c>
    </row>
    <row r="31" spans="1:8" x14ac:dyDescent="0.2">
      <c r="A31" s="40" t="s">
        <v>24</v>
      </c>
      <c r="B31" s="41">
        <v>7531</v>
      </c>
      <c r="C31" s="41">
        <v>1097</v>
      </c>
      <c r="D31" s="41">
        <v>2236</v>
      </c>
      <c r="E31" s="41">
        <v>65</v>
      </c>
      <c r="F31" s="41">
        <v>2703</v>
      </c>
      <c r="G31" s="44">
        <f t="shared" si="0"/>
        <v>13632</v>
      </c>
      <c r="H31" s="9" t="s">
        <v>57</v>
      </c>
    </row>
    <row r="32" spans="1:8" x14ac:dyDescent="0.2">
      <c r="A32" s="28" t="s">
        <v>25</v>
      </c>
      <c r="B32" s="29">
        <v>135</v>
      </c>
      <c r="C32" s="29">
        <v>18</v>
      </c>
      <c r="D32" s="29">
        <v>96</v>
      </c>
      <c r="E32" s="29">
        <v>7</v>
      </c>
      <c r="F32" s="29">
        <v>44</v>
      </c>
      <c r="G32" s="30">
        <f t="shared" si="0"/>
        <v>300</v>
      </c>
      <c r="H32" s="9" t="s">
        <v>58</v>
      </c>
    </row>
    <row r="33" spans="1:8" x14ac:dyDescent="0.2">
      <c r="A33" s="40" t="s">
        <v>26</v>
      </c>
      <c r="B33" s="41">
        <v>4025</v>
      </c>
      <c r="C33" s="41">
        <v>765</v>
      </c>
      <c r="D33" s="41">
        <v>4009</v>
      </c>
      <c r="E33" s="41">
        <v>144</v>
      </c>
      <c r="F33" s="41">
        <v>2198</v>
      </c>
      <c r="G33" s="44">
        <f t="shared" si="0"/>
        <v>11141</v>
      </c>
      <c r="H33" s="9" t="s">
        <v>59</v>
      </c>
    </row>
    <row r="34" spans="1:8" x14ac:dyDescent="0.2">
      <c r="A34" s="28" t="s">
        <v>27</v>
      </c>
      <c r="B34" s="29">
        <v>11284</v>
      </c>
      <c r="C34" s="29">
        <v>709</v>
      </c>
      <c r="D34" s="29">
        <v>7394</v>
      </c>
      <c r="E34" s="29">
        <v>72</v>
      </c>
      <c r="F34" s="29">
        <v>3637</v>
      </c>
      <c r="G34" s="30">
        <f t="shared" si="0"/>
        <v>23096</v>
      </c>
      <c r="H34" s="9" t="s">
        <v>78</v>
      </c>
    </row>
    <row r="35" spans="1:8" x14ac:dyDescent="0.2">
      <c r="A35" s="40" t="s">
        <v>28</v>
      </c>
      <c r="B35" s="41">
        <v>4174</v>
      </c>
      <c r="C35" s="41">
        <v>825</v>
      </c>
      <c r="D35" s="41">
        <v>1179</v>
      </c>
      <c r="E35" s="41">
        <v>33</v>
      </c>
      <c r="F35" s="41">
        <v>2107</v>
      </c>
      <c r="G35" s="44">
        <f t="shared" si="0"/>
        <v>8318</v>
      </c>
      <c r="H35" s="9" t="s">
        <v>60</v>
      </c>
    </row>
    <row r="36" spans="1:8" x14ac:dyDescent="0.2">
      <c r="A36" s="28" t="s">
        <v>29</v>
      </c>
      <c r="B36" s="29">
        <v>14061</v>
      </c>
      <c r="C36" s="29">
        <v>2287</v>
      </c>
      <c r="D36" s="29">
        <v>7636</v>
      </c>
      <c r="E36" s="29">
        <v>143</v>
      </c>
      <c r="F36" s="29">
        <v>7221</v>
      </c>
      <c r="G36" s="30">
        <f t="shared" si="0"/>
        <v>31348</v>
      </c>
      <c r="H36" s="9" t="s">
        <v>61</v>
      </c>
    </row>
    <row r="37" spans="1:8" x14ac:dyDescent="0.2">
      <c r="A37" s="40" t="s">
        <v>30</v>
      </c>
      <c r="B37" s="41">
        <v>1535</v>
      </c>
      <c r="C37" s="41">
        <v>740</v>
      </c>
      <c r="D37" s="41">
        <v>1020</v>
      </c>
      <c r="E37" s="41">
        <v>271</v>
      </c>
      <c r="F37" s="41">
        <v>996</v>
      </c>
      <c r="G37" s="44">
        <f t="shared" si="0"/>
        <v>4562</v>
      </c>
      <c r="H37" s="9" t="s">
        <v>62</v>
      </c>
    </row>
    <row r="38" spans="1:8" x14ac:dyDescent="0.2">
      <c r="A38" s="28" t="s">
        <v>37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0">
        <f t="shared" si="0"/>
        <v>0</v>
      </c>
      <c r="H38" s="9" t="s">
        <v>68</v>
      </c>
    </row>
    <row r="39" spans="1:8" ht="7.5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38" t="s">
        <v>2</v>
      </c>
      <c r="B40" s="39">
        <f t="shared" ref="B40:G40" si="1">SUM(B7:B38)</f>
        <v>157180</v>
      </c>
      <c r="C40" s="39">
        <f t="shared" si="1"/>
        <v>30434</v>
      </c>
      <c r="D40" s="39">
        <f t="shared" si="1"/>
        <v>73284</v>
      </c>
      <c r="E40" s="39">
        <f>SUM(E7:E38)</f>
        <v>5286</v>
      </c>
      <c r="F40" s="39">
        <f t="shared" si="1"/>
        <v>55226</v>
      </c>
      <c r="G40" s="39">
        <f t="shared" si="1"/>
        <v>321410</v>
      </c>
    </row>
    <row r="41" spans="1:8" x14ac:dyDescent="0.2">
      <c r="A41" s="12" t="s">
        <v>63</v>
      </c>
      <c r="B41" s="35">
        <f>B40*100/$G$40</f>
        <v>48.903269966709189</v>
      </c>
      <c r="C41" s="35">
        <f>C40*100/$G$40</f>
        <v>9.4689026477085338</v>
      </c>
      <c r="D41" s="35">
        <f>D40*100/$G$40</f>
        <v>22.800784045300396</v>
      </c>
      <c r="E41" s="35">
        <f>E40*100/$G$40</f>
        <v>1.644628356305031</v>
      </c>
      <c r="F41" s="35">
        <f t="shared" ref="F41" si="2">F40*100/$G$40</f>
        <v>17.182414983976852</v>
      </c>
      <c r="G41" s="11">
        <f>SUM(B41:F41)</f>
        <v>100.00000000000001</v>
      </c>
    </row>
    <row r="42" spans="1:8" x14ac:dyDescent="0.2">
      <c r="A42" s="36" t="s">
        <v>79</v>
      </c>
    </row>
    <row r="43" spans="1:8" x14ac:dyDescent="0.2">
      <c r="A43" s="19"/>
      <c r="B43" s="49"/>
      <c r="C43" s="49"/>
      <c r="D43" s="49"/>
      <c r="E43" s="49"/>
      <c r="F43" s="49"/>
    </row>
    <row r="72" ht="7.5" customHeight="1" x14ac:dyDescent="0.2"/>
  </sheetData>
  <mergeCells count="2">
    <mergeCell ref="A4:A5"/>
    <mergeCell ref="B4:G4"/>
  </mergeCells>
  <pageMargins left="0.7" right="0.7" top="0.75" bottom="0.75" header="0.3" footer="0.3"/>
  <pageSetup paperSize="9" orientation="portrait" r:id="rId1"/>
  <ignoredErrors>
    <ignoredError sqref="C41 F41 G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3"/>
  <sheetViews>
    <sheetView workbookViewId="0">
      <selection activeCell="L80" sqref="L80"/>
    </sheetView>
  </sheetViews>
  <sheetFormatPr baseColWidth="10" defaultRowHeight="12.75" x14ac:dyDescent="0.2"/>
  <cols>
    <col min="1" max="1" width="19.5703125" bestFit="1" customWidth="1"/>
    <col min="2" max="2" width="13.28515625" customWidth="1"/>
    <col min="5" max="5" width="12.5703125" customWidth="1"/>
  </cols>
  <sheetData>
    <row r="2" spans="1:9" ht="17.25" x14ac:dyDescent="0.3">
      <c r="A2" s="13" t="s">
        <v>84</v>
      </c>
    </row>
    <row r="3" spans="1:9" x14ac:dyDescent="0.2">
      <c r="I3" s="15"/>
    </row>
    <row r="4" spans="1:9" ht="15.75" x14ac:dyDescent="0.2">
      <c r="A4" s="54" t="s">
        <v>3</v>
      </c>
      <c r="B4" s="54" t="s">
        <v>0</v>
      </c>
      <c r="C4" s="54"/>
      <c r="D4" s="54"/>
      <c r="E4" s="54"/>
      <c r="F4" s="54"/>
      <c r="G4" s="54"/>
    </row>
    <row r="5" spans="1:9" ht="38.25" x14ac:dyDescent="0.2">
      <c r="A5" s="54"/>
      <c r="B5" s="37" t="s">
        <v>70</v>
      </c>
      <c r="C5" s="37" t="s">
        <v>71</v>
      </c>
      <c r="D5" s="37" t="s">
        <v>31</v>
      </c>
      <c r="E5" s="37" t="s">
        <v>80</v>
      </c>
      <c r="F5" s="37" t="s">
        <v>74</v>
      </c>
      <c r="G5" s="37" t="s">
        <v>32</v>
      </c>
    </row>
    <row r="6" spans="1:9" ht="8.25" customHeight="1" x14ac:dyDescent="0.2">
      <c r="A6" s="26"/>
      <c r="B6" s="27"/>
      <c r="C6" s="27"/>
      <c r="D6" s="27"/>
      <c r="E6" s="27"/>
      <c r="F6" s="27"/>
      <c r="G6" s="27"/>
    </row>
    <row r="7" spans="1:9" x14ac:dyDescent="0.2">
      <c r="A7" s="40" t="s">
        <v>4</v>
      </c>
      <c r="B7" s="41">
        <v>1524</v>
      </c>
      <c r="C7" s="41">
        <v>140</v>
      </c>
      <c r="D7" s="41">
        <v>181</v>
      </c>
      <c r="E7" s="41">
        <v>17</v>
      </c>
      <c r="F7" s="41">
        <v>383</v>
      </c>
      <c r="G7" s="44">
        <f t="shared" ref="G7:G38" si="0">SUM(B7:F7)</f>
        <v>2245</v>
      </c>
      <c r="H7" s="9" t="s">
        <v>38</v>
      </c>
    </row>
    <row r="8" spans="1:9" x14ac:dyDescent="0.2">
      <c r="A8" s="28" t="s">
        <v>5</v>
      </c>
      <c r="B8" s="29">
        <v>2247</v>
      </c>
      <c r="C8" s="29">
        <v>152</v>
      </c>
      <c r="D8" s="29">
        <v>171</v>
      </c>
      <c r="E8" s="29">
        <v>57</v>
      </c>
      <c r="F8" s="29">
        <v>124</v>
      </c>
      <c r="G8" s="30">
        <f t="shared" si="0"/>
        <v>2751</v>
      </c>
      <c r="H8" s="9" t="s">
        <v>39</v>
      </c>
    </row>
    <row r="9" spans="1:9" x14ac:dyDescent="0.2">
      <c r="A9" s="40" t="s">
        <v>34</v>
      </c>
      <c r="B9" s="41">
        <v>281</v>
      </c>
      <c r="C9" s="41">
        <v>185</v>
      </c>
      <c r="D9" s="41">
        <v>31</v>
      </c>
      <c r="E9" s="41">
        <v>67</v>
      </c>
      <c r="F9" s="41">
        <v>0</v>
      </c>
      <c r="G9" s="44">
        <f t="shared" si="0"/>
        <v>564</v>
      </c>
      <c r="H9" s="9" t="s">
        <v>64</v>
      </c>
    </row>
    <row r="10" spans="1:9" x14ac:dyDescent="0.2">
      <c r="A10" s="28" t="s">
        <v>6</v>
      </c>
      <c r="B10" s="29">
        <v>77</v>
      </c>
      <c r="C10" s="29">
        <v>41</v>
      </c>
      <c r="D10" s="29">
        <v>11</v>
      </c>
      <c r="E10" s="29">
        <v>3</v>
      </c>
      <c r="F10" s="29">
        <v>0</v>
      </c>
      <c r="G10" s="30">
        <f t="shared" si="0"/>
        <v>132</v>
      </c>
      <c r="H10" s="9" t="s">
        <v>77</v>
      </c>
    </row>
    <row r="11" spans="1:9" x14ac:dyDescent="0.2">
      <c r="A11" s="40" t="s">
        <v>7</v>
      </c>
      <c r="B11" s="41">
        <v>1964</v>
      </c>
      <c r="C11" s="41">
        <v>776</v>
      </c>
      <c r="D11" s="41">
        <v>389</v>
      </c>
      <c r="E11" s="41">
        <v>131</v>
      </c>
      <c r="F11" s="41">
        <v>459</v>
      </c>
      <c r="G11" s="44">
        <f t="shared" si="0"/>
        <v>3719</v>
      </c>
      <c r="H11" s="9" t="s">
        <v>41</v>
      </c>
    </row>
    <row r="12" spans="1:9" x14ac:dyDescent="0.2">
      <c r="A12" s="28" t="s">
        <v>8</v>
      </c>
      <c r="B12" s="29">
        <v>992</v>
      </c>
      <c r="C12" s="29">
        <v>27</v>
      </c>
      <c r="D12" s="29">
        <v>132</v>
      </c>
      <c r="E12" s="29">
        <v>0</v>
      </c>
      <c r="F12" s="29">
        <v>76</v>
      </c>
      <c r="G12" s="30">
        <f t="shared" si="0"/>
        <v>1227</v>
      </c>
      <c r="H12" s="9" t="s">
        <v>43</v>
      </c>
    </row>
    <row r="13" spans="1:9" x14ac:dyDescent="0.2">
      <c r="A13" s="40" t="s">
        <v>75</v>
      </c>
      <c r="B13" s="41">
        <v>4738</v>
      </c>
      <c r="C13" s="41">
        <v>1323</v>
      </c>
      <c r="D13" s="41">
        <v>699</v>
      </c>
      <c r="E13" s="41">
        <v>361</v>
      </c>
      <c r="F13" s="41">
        <v>503</v>
      </c>
      <c r="G13" s="44">
        <f t="shared" si="0"/>
        <v>7624</v>
      </c>
      <c r="H13" s="9" t="s">
        <v>76</v>
      </c>
    </row>
    <row r="14" spans="1:9" x14ac:dyDescent="0.2">
      <c r="A14" s="28" t="s">
        <v>9</v>
      </c>
      <c r="B14" s="29">
        <v>1265</v>
      </c>
      <c r="C14" s="29">
        <v>271</v>
      </c>
      <c r="D14" s="29">
        <v>163</v>
      </c>
      <c r="E14" s="29">
        <v>0</v>
      </c>
      <c r="F14" s="29">
        <v>198</v>
      </c>
      <c r="G14" s="30">
        <f t="shared" si="0"/>
        <v>1897</v>
      </c>
      <c r="H14" s="9" t="s">
        <v>40</v>
      </c>
    </row>
    <row r="15" spans="1:9" x14ac:dyDescent="0.2">
      <c r="A15" s="40" t="s">
        <v>35</v>
      </c>
      <c r="B15" s="41">
        <v>1218</v>
      </c>
      <c r="C15" s="41">
        <v>155</v>
      </c>
      <c r="D15" s="41">
        <v>256</v>
      </c>
      <c r="E15" s="41">
        <v>44</v>
      </c>
      <c r="F15" s="41">
        <v>421</v>
      </c>
      <c r="G15" s="44">
        <f t="shared" si="0"/>
        <v>2094</v>
      </c>
      <c r="H15" s="9" t="s">
        <v>66</v>
      </c>
    </row>
    <row r="16" spans="1:9" x14ac:dyDescent="0.2">
      <c r="A16" s="28" t="s">
        <v>10</v>
      </c>
      <c r="B16" s="29">
        <v>1691</v>
      </c>
      <c r="C16" s="29">
        <v>136</v>
      </c>
      <c r="D16" s="29">
        <v>306</v>
      </c>
      <c r="E16" s="29">
        <v>27</v>
      </c>
      <c r="F16" s="29">
        <v>383</v>
      </c>
      <c r="G16" s="30">
        <f t="shared" si="0"/>
        <v>2543</v>
      </c>
      <c r="H16" s="9" t="s">
        <v>42</v>
      </c>
    </row>
    <row r="17" spans="1:8" x14ac:dyDescent="0.2">
      <c r="A17" s="40" t="s">
        <v>11</v>
      </c>
      <c r="B17" s="41">
        <v>9548</v>
      </c>
      <c r="C17" s="41">
        <v>1546</v>
      </c>
      <c r="D17" s="41">
        <v>1520</v>
      </c>
      <c r="E17" s="41">
        <v>227</v>
      </c>
      <c r="F17" s="41">
        <v>1487</v>
      </c>
      <c r="G17" s="44">
        <f t="shared" si="0"/>
        <v>14328</v>
      </c>
      <c r="H17" s="9" t="s">
        <v>49</v>
      </c>
    </row>
    <row r="18" spans="1:8" x14ac:dyDescent="0.2">
      <c r="A18" s="28" t="s">
        <v>12</v>
      </c>
      <c r="B18" s="29">
        <v>3739</v>
      </c>
      <c r="C18" s="29">
        <v>1067</v>
      </c>
      <c r="D18" s="29">
        <v>521</v>
      </c>
      <c r="E18" s="29">
        <v>211</v>
      </c>
      <c r="F18" s="29">
        <v>684</v>
      </c>
      <c r="G18" s="30">
        <f t="shared" si="0"/>
        <v>6222</v>
      </c>
      <c r="H18" s="9" t="s">
        <v>44</v>
      </c>
    </row>
    <row r="19" spans="1:8" x14ac:dyDescent="0.2">
      <c r="A19" s="40" t="s">
        <v>13</v>
      </c>
      <c r="B19" s="41">
        <v>567</v>
      </c>
      <c r="C19" s="41">
        <v>120</v>
      </c>
      <c r="D19" s="41">
        <v>66</v>
      </c>
      <c r="E19" s="41">
        <v>31</v>
      </c>
      <c r="F19" s="41">
        <v>110</v>
      </c>
      <c r="G19" s="44">
        <f t="shared" si="0"/>
        <v>894</v>
      </c>
      <c r="H19" s="9" t="s">
        <v>45</v>
      </c>
    </row>
    <row r="20" spans="1:8" x14ac:dyDescent="0.2">
      <c r="A20" s="28" t="s">
        <v>14</v>
      </c>
      <c r="B20" s="29">
        <v>3363</v>
      </c>
      <c r="C20" s="29">
        <v>600</v>
      </c>
      <c r="D20" s="29">
        <v>530</v>
      </c>
      <c r="E20" s="29">
        <v>30</v>
      </c>
      <c r="F20" s="29">
        <v>896</v>
      </c>
      <c r="G20" s="30">
        <f t="shared" si="0"/>
        <v>5419</v>
      </c>
      <c r="H20" s="9" t="s">
        <v>46</v>
      </c>
    </row>
    <row r="21" spans="1:8" x14ac:dyDescent="0.2">
      <c r="A21" s="40" t="s">
        <v>15</v>
      </c>
      <c r="B21" s="41">
        <v>3546</v>
      </c>
      <c r="C21" s="41">
        <v>922</v>
      </c>
      <c r="D21" s="41">
        <v>337</v>
      </c>
      <c r="E21" s="41">
        <v>301</v>
      </c>
      <c r="F21" s="41">
        <v>438</v>
      </c>
      <c r="G21" s="44">
        <f t="shared" si="0"/>
        <v>5544</v>
      </c>
      <c r="H21" s="9" t="s">
        <v>47</v>
      </c>
    </row>
    <row r="22" spans="1:8" x14ac:dyDescent="0.2">
      <c r="A22" s="28" t="s">
        <v>16</v>
      </c>
      <c r="B22" s="29">
        <v>1256</v>
      </c>
      <c r="C22" s="29">
        <v>282</v>
      </c>
      <c r="D22" s="29">
        <v>152</v>
      </c>
      <c r="E22" s="29">
        <v>15</v>
      </c>
      <c r="F22" s="29">
        <v>196</v>
      </c>
      <c r="G22" s="30">
        <f t="shared" si="0"/>
        <v>1901</v>
      </c>
      <c r="H22" s="9" t="s">
        <v>48</v>
      </c>
    </row>
    <row r="23" spans="1:8" x14ac:dyDescent="0.2">
      <c r="A23" s="40" t="s">
        <v>17</v>
      </c>
      <c r="B23" s="41">
        <v>273</v>
      </c>
      <c r="C23" s="41">
        <v>42</v>
      </c>
      <c r="D23" s="41">
        <v>48</v>
      </c>
      <c r="E23" s="41">
        <v>0</v>
      </c>
      <c r="F23" s="41">
        <v>10</v>
      </c>
      <c r="G23" s="44">
        <f t="shared" si="0"/>
        <v>373</v>
      </c>
      <c r="H23" s="9" t="s">
        <v>50</v>
      </c>
    </row>
    <row r="24" spans="1:8" x14ac:dyDescent="0.2">
      <c r="A24" s="28" t="s">
        <v>36</v>
      </c>
      <c r="B24" s="29">
        <v>599</v>
      </c>
      <c r="C24" s="29">
        <v>166</v>
      </c>
      <c r="D24" s="29">
        <v>66</v>
      </c>
      <c r="E24" s="29">
        <v>109</v>
      </c>
      <c r="F24" s="29">
        <v>107</v>
      </c>
      <c r="G24" s="30">
        <f t="shared" si="0"/>
        <v>1047</v>
      </c>
      <c r="H24" s="9" t="s">
        <v>67</v>
      </c>
    </row>
    <row r="25" spans="1:8" x14ac:dyDescent="0.2">
      <c r="A25" s="40" t="s">
        <v>18</v>
      </c>
      <c r="B25" s="41">
        <v>2811</v>
      </c>
      <c r="C25" s="41">
        <v>125</v>
      </c>
      <c r="D25" s="41">
        <v>405</v>
      </c>
      <c r="E25" s="41">
        <v>80</v>
      </c>
      <c r="F25" s="41">
        <v>603</v>
      </c>
      <c r="G25" s="44">
        <f t="shared" si="0"/>
        <v>4024</v>
      </c>
      <c r="H25" s="9" t="s">
        <v>51</v>
      </c>
    </row>
    <row r="26" spans="1:8" x14ac:dyDescent="0.2">
      <c r="A26" s="28" t="s">
        <v>19</v>
      </c>
      <c r="B26" s="29">
        <v>1571</v>
      </c>
      <c r="C26" s="29">
        <v>727</v>
      </c>
      <c r="D26" s="29">
        <v>282</v>
      </c>
      <c r="E26" s="29">
        <v>65</v>
      </c>
      <c r="F26" s="29">
        <v>429</v>
      </c>
      <c r="G26" s="30">
        <f t="shared" si="0"/>
        <v>3074</v>
      </c>
      <c r="H26" s="9" t="s">
        <v>52</v>
      </c>
    </row>
    <row r="27" spans="1:8" x14ac:dyDescent="0.2">
      <c r="A27" s="40" t="s">
        <v>20</v>
      </c>
      <c r="B27" s="41">
        <v>994</v>
      </c>
      <c r="C27" s="41">
        <v>338</v>
      </c>
      <c r="D27" s="41">
        <v>241</v>
      </c>
      <c r="E27" s="41">
        <v>17</v>
      </c>
      <c r="F27" s="41">
        <v>232</v>
      </c>
      <c r="G27" s="44">
        <f t="shared" si="0"/>
        <v>1822</v>
      </c>
      <c r="H27" s="9" t="s">
        <v>53</v>
      </c>
    </row>
    <row r="28" spans="1:8" x14ac:dyDescent="0.2">
      <c r="A28" s="28" t="s">
        <v>21</v>
      </c>
      <c r="B28" s="29">
        <v>1692</v>
      </c>
      <c r="C28" s="29">
        <v>366</v>
      </c>
      <c r="D28" s="29">
        <v>254</v>
      </c>
      <c r="E28" s="29">
        <v>23</v>
      </c>
      <c r="F28" s="29">
        <v>232</v>
      </c>
      <c r="G28" s="30">
        <f t="shared" si="0"/>
        <v>2567</v>
      </c>
      <c r="H28" s="9" t="s">
        <v>54</v>
      </c>
    </row>
    <row r="29" spans="1:8" x14ac:dyDescent="0.2">
      <c r="A29" s="40" t="s">
        <v>22</v>
      </c>
      <c r="B29" s="41">
        <v>626</v>
      </c>
      <c r="C29" s="41">
        <v>1289</v>
      </c>
      <c r="D29" s="41">
        <v>98</v>
      </c>
      <c r="E29" s="41">
        <v>1148</v>
      </c>
      <c r="F29" s="41">
        <v>138</v>
      </c>
      <c r="G29" s="44">
        <f t="shared" si="0"/>
        <v>3299</v>
      </c>
      <c r="H29" s="9" t="s">
        <v>55</v>
      </c>
    </row>
    <row r="30" spans="1:8" x14ac:dyDescent="0.2">
      <c r="A30" s="28" t="s">
        <v>23</v>
      </c>
      <c r="B30" s="29">
        <v>340</v>
      </c>
      <c r="C30" s="29">
        <v>263</v>
      </c>
      <c r="D30" s="29">
        <v>48</v>
      </c>
      <c r="E30" s="29">
        <v>10</v>
      </c>
      <c r="F30" s="29">
        <v>94</v>
      </c>
      <c r="G30" s="30">
        <f t="shared" si="0"/>
        <v>755</v>
      </c>
      <c r="H30" s="9" t="s">
        <v>56</v>
      </c>
    </row>
    <row r="31" spans="1:8" x14ac:dyDescent="0.2">
      <c r="A31" s="40" t="s">
        <v>24</v>
      </c>
      <c r="B31" s="41">
        <v>3476</v>
      </c>
      <c r="C31" s="41">
        <v>515</v>
      </c>
      <c r="D31" s="41">
        <v>408</v>
      </c>
      <c r="E31" s="41">
        <v>33</v>
      </c>
      <c r="F31" s="41">
        <v>684</v>
      </c>
      <c r="G31" s="44">
        <f t="shared" si="0"/>
        <v>5116</v>
      </c>
      <c r="H31" s="9" t="s">
        <v>57</v>
      </c>
    </row>
    <row r="32" spans="1:8" x14ac:dyDescent="0.2">
      <c r="A32" s="28" t="s">
        <v>25</v>
      </c>
      <c r="B32" s="29">
        <v>58</v>
      </c>
      <c r="C32" s="29">
        <v>5</v>
      </c>
      <c r="D32" s="29">
        <v>7</v>
      </c>
      <c r="E32" s="29">
        <v>5</v>
      </c>
      <c r="F32" s="29">
        <v>15</v>
      </c>
      <c r="G32" s="30">
        <f t="shared" si="0"/>
        <v>90</v>
      </c>
      <c r="H32" s="9" t="s">
        <v>58</v>
      </c>
    </row>
    <row r="33" spans="1:8" x14ac:dyDescent="0.2">
      <c r="A33" s="40" t="s">
        <v>26</v>
      </c>
      <c r="B33" s="41">
        <v>1785</v>
      </c>
      <c r="C33" s="41">
        <v>423</v>
      </c>
      <c r="D33" s="41">
        <v>650</v>
      </c>
      <c r="E33" s="41">
        <v>120</v>
      </c>
      <c r="F33" s="41">
        <v>524</v>
      </c>
      <c r="G33" s="44">
        <f t="shared" si="0"/>
        <v>3502</v>
      </c>
      <c r="H33" s="9" t="s">
        <v>59</v>
      </c>
    </row>
    <row r="34" spans="1:8" x14ac:dyDescent="0.2">
      <c r="A34" s="28" t="s">
        <v>27</v>
      </c>
      <c r="B34" s="29">
        <v>4120</v>
      </c>
      <c r="C34" s="29">
        <v>386</v>
      </c>
      <c r="D34" s="29">
        <v>1094</v>
      </c>
      <c r="E34" s="29">
        <v>61</v>
      </c>
      <c r="F34" s="29">
        <v>766</v>
      </c>
      <c r="G34" s="30">
        <f t="shared" si="0"/>
        <v>6427</v>
      </c>
      <c r="H34" s="9" t="s">
        <v>78</v>
      </c>
    </row>
    <row r="35" spans="1:8" x14ac:dyDescent="0.2">
      <c r="A35" s="40" t="s">
        <v>28</v>
      </c>
      <c r="B35" s="41">
        <v>1025</v>
      </c>
      <c r="C35" s="41">
        <v>241</v>
      </c>
      <c r="D35" s="41">
        <v>97</v>
      </c>
      <c r="E35" s="41">
        <v>21</v>
      </c>
      <c r="F35" s="41">
        <v>297</v>
      </c>
      <c r="G35" s="44">
        <f t="shared" si="0"/>
        <v>1681</v>
      </c>
      <c r="H35" s="9" t="s">
        <v>60</v>
      </c>
    </row>
    <row r="36" spans="1:8" x14ac:dyDescent="0.2">
      <c r="A36" s="28" t="s">
        <v>29</v>
      </c>
      <c r="B36" s="29">
        <v>6035</v>
      </c>
      <c r="C36" s="29">
        <v>1147</v>
      </c>
      <c r="D36" s="29">
        <v>1402</v>
      </c>
      <c r="E36" s="29">
        <v>108</v>
      </c>
      <c r="F36" s="29">
        <v>1738</v>
      </c>
      <c r="G36" s="30">
        <f t="shared" si="0"/>
        <v>10430</v>
      </c>
      <c r="H36" s="9" t="s">
        <v>61</v>
      </c>
    </row>
    <row r="37" spans="1:8" x14ac:dyDescent="0.2">
      <c r="A37" s="40" t="s">
        <v>30</v>
      </c>
      <c r="B37" s="41">
        <v>567</v>
      </c>
      <c r="C37" s="41">
        <v>370</v>
      </c>
      <c r="D37" s="41">
        <v>152</v>
      </c>
      <c r="E37" s="41">
        <v>170</v>
      </c>
      <c r="F37" s="41">
        <v>201</v>
      </c>
      <c r="G37" s="44">
        <f t="shared" si="0"/>
        <v>1460</v>
      </c>
      <c r="H37" s="9" t="s">
        <v>62</v>
      </c>
    </row>
    <row r="38" spans="1:8" x14ac:dyDescent="0.2">
      <c r="A38" s="28" t="s">
        <v>37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0">
        <f t="shared" si="0"/>
        <v>0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38" t="s">
        <v>2</v>
      </c>
      <c r="B40" s="39">
        <f t="shared" ref="B40:G40" si="1">SUM(B7:B38)</f>
        <v>63988</v>
      </c>
      <c r="C40" s="39">
        <f t="shared" si="1"/>
        <v>14146</v>
      </c>
      <c r="D40" s="39">
        <f t="shared" si="1"/>
        <v>10717</v>
      </c>
      <c r="E40" s="39">
        <f>SUM(E7:E38)</f>
        <v>3492</v>
      </c>
      <c r="F40" s="39">
        <f t="shared" si="1"/>
        <v>12428</v>
      </c>
      <c r="G40" s="39">
        <f t="shared" si="1"/>
        <v>104771</v>
      </c>
    </row>
    <row r="41" spans="1:8" x14ac:dyDescent="0.2">
      <c r="A41" s="12" t="s">
        <v>63</v>
      </c>
      <c r="B41" s="35">
        <f>B40*100/$G$40</f>
        <v>61.074152198604573</v>
      </c>
      <c r="C41" s="35">
        <f>C40*100/$G$40</f>
        <v>13.501827795859541</v>
      </c>
      <c r="D41" s="35">
        <f>D40*100/$G$40</f>
        <v>10.228975575302327</v>
      </c>
      <c r="E41" s="35">
        <f>E40*100/$G$40</f>
        <v>3.3329833637170592</v>
      </c>
      <c r="F41" s="35">
        <f>F40*100/$G$40</f>
        <v>11.862061066516498</v>
      </c>
      <c r="G41" s="11">
        <f>SUM(B41:F41)</f>
        <v>100.00000000000001</v>
      </c>
      <c r="H41" s="9"/>
    </row>
    <row r="42" spans="1:8" x14ac:dyDescent="0.2">
      <c r="A42" s="36" t="s">
        <v>79</v>
      </c>
    </row>
    <row r="43" spans="1:8" x14ac:dyDescent="0.2">
      <c r="A43" s="19"/>
      <c r="B43" s="49"/>
      <c r="C43" s="49"/>
      <c r="D43" s="49"/>
      <c r="E43" s="49"/>
      <c r="F43" s="49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C4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3"/>
  <sheetViews>
    <sheetView zoomScaleNormal="100" workbookViewId="0">
      <selection activeCell="I72" sqref="I72"/>
    </sheetView>
  </sheetViews>
  <sheetFormatPr baseColWidth="10" defaultRowHeight="12.75" x14ac:dyDescent="0.2"/>
  <cols>
    <col min="1" max="1" width="19.5703125" bestFit="1" customWidth="1"/>
    <col min="2" max="2" width="13.28515625" customWidth="1"/>
    <col min="5" max="5" width="12.85546875" customWidth="1"/>
  </cols>
  <sheetData>
    <row r="2" spans="1:9" ht="17.25" x14ac:dyDescent="0.3">
      <c r="A2" s="13" t="s">
        <v>85</v>
      </c>
    </row>
    <row r="3" spans="1:9" x14ac:dyDescent="0.2">
      <c r="I3" s="14"/>
    </row>
    <row r="4" spans="1:9" ht="15.75" x14ac:dyDescent="0.2">
      <c r="A4" s="54" t="s">
        <v>3</v>
      </c>
      <c r="B4" s="54" t="s">
        <v>1</v>
      </c>
      <c r="C4" s="54"/>
      <c r="D4" s="54"/>
      <c r="E4" s="54"/>
      <c r="F4" s="54"/>
      <c r="G4" s="54"/>
    </row>
    <row r="5" spans="1:9" ht="38.25" x14ac:dyDescent="0.2">
      <c r="A5" s="54"/>
      <c r="B5" s="37" t="s">
        <v>70</v>
      </c>
      <c r="C5" s="37" t="s">
        <v>71</v>
      </c>
      <c r="D5" s="37" t="s">
        <v>31</v>
      </c>
      <c r="E5" s="37" t="s">
        <v>80</v>
      </c>
      <c r="F5" s="37" t="s">
        <v>74</v>
      </c>
      <c r="G5" s="37" t="s">
        <v>32</v>
      </c>
    </row>
    <row r="6" spans="1:9" ht="8.25" customHeight="1" x14ac:dyDescent="0.2">
      <c r="A6" s="26"/>
      <c r="B6" s="27"/>
      <c r="C6" s="27"/>
      <c r="D6" s="27"/>
      <c r="E6" s="27"/>
      <c r="F6" s="27"/>
      <c r="G6" s="27"/>
    </row>
    <row r="7" spans="1:9" x14ac:dyDescent="0.2">
      <c r="A7" s="40" t="s">
        <v>4</v>
      </c>
      <c r="B7" s="41">
        <v>2170</v>
      </c>
      <c r="C7" s="41">
        <v>131</v>
      </c>
      <c r="D7" s="41">
        <v>1432</v>
      </c>
      <c r="E7" s="41">
        <v>5</v>
      </c>
      <c r="F7" s="41">
        <v>1424</v>
      </c>
      <c r="G7" s="44">
        <f t="shared" ref="G7:G38" si="0">SUM(B7:F7)</f>
        <v>5162</v>
      </c>
      <c r="H7" s="9" t="s">
        <v>38</v>
      </c>
    </row>
    <row r="8" spans="1:9" x14ac:dyDescent="0.2">
      <c r="A8" s="28" t="s">
        <v>5</v>
      </c>
      <c r="B8" s="29">
        <v>2906</v>
      </c>
      <c r="C8" s="29">
        <v>104</v>
      </c>
      <c r="D8" s="29">
        <v>1085</v>
      </c>
      <c r="E8" s="29">
        <v>22</v>
      </c>
      <c r="F8" s="29">
        <v>322</v>
      </c>
      <c r="G8" s="30">
        <f t="shared" si="0"/>
        <v>4439</v>
      </c>
      <c r="H8" s="9" t="s">
        <v>39</v>
      </c>
    </row>
    <row r="9" spans="1:9" x14ac:dyDescent="0.2">
      <c r="A9" s="40" t="s">
        <v>34</v>
      </c>
      <c r="B9" s="41">
        <v>183</v>
      </c>
      <c r="C9" s="41">
        <v>135</v>
      </c>
      <c r="D9" s="41">
        <v>107</v>
      </c>
      <c r="E9" s="41">
        <v>32</v>
      </c>
      <c r="F9" s="41">
        <v>0</v>
      </c>
      <c r="G9" s="44">
        <f t="shared" si="0"/>
        <v>457</v>
      </c>
      <c r="H9" s="9" t="s">
        <v>64</v>
      </c>
    </row>
    <row r="10" spans="1:9" x14ac:dyDescent="0.2">
      <c r="A10" s="28" t="s">
        <v>6</v>
      </c>
      <c r="B10" s="29">
        <v>17</v>
      </c>
      <c r="C10" s="29">
        <v>17</v>
      </c>
      <c r="D10" s="29">
        <v>18</v>
      </c>
      <c r="E10" s="29">
        <v>2</v>
      </c>
      <c r="F10" s="29">
        <v>0</v>
      </c>
      <c r="G10" s="30">
        <f t="shared" si="0"/>
        <v>54</v>
      </c>
      <c r="H10" s="9" t="s">
        <v>77</v>
      </c>
    </row>
    <row r="11" spans="1:9" x14ac:dyDescent="0.2">
      <c r="A11" s="40" t="s">
        <v>7</v>
      </c>
      <c r="B11" s="41">
        <v>2580</v>
      </c>
      <c r="C11" s="41">
        <v>911</v>
      </c>
      <c r="D11" s="41">
        <v>1593</v>
      </c>
      <c r="E11" s="41">
        <v>48</v>
      </c>
      <c r="F11" s="41">
        <v>1368</v>
      </c>
      <c r="G11" s="44">
        <f t="shared" si="0"/>
        <v>6500</v>
      </c>
      <c r="H11" s="9" t="s">
        <v>41</v>
      </c>
    </row>
    <row r="12" spans="1:9" x14ac:dyDescent="0.2">
      <c r="A12" s="28" t="s">
        <v>8</v>
      </c>
      <c r="B12" s="29">
        <v>1669</v>
      </c>
      <c r="C12" s="29">
        <v>42</v>
      </c>
      <c r="D12" s="29">
        <v>685</v>
      </c>
      <c r="E12" s="29">
        <v>1</v>
      </c>
      <c r="F12" s="29">
        <v>173</v>
      </c>
      <c r="G12" s="30">
        <f t="shared" si="0"/>
        <v>2570</v>
      </c>
      <c r="H12" s="9" t="s">
        <v>43</v>
      </c>
    </row>
    <row r="13" spans="1:9" x14ac:dyDescent="0.2">
      <c r="A13" s="40" t="s">
        <v>75</v>
      </c>
      <c r="B13" s="41">
        <v>8119</v>
      </c>
      <c r="C13" s="41">
        <v>1984</v>
      </c>
      <c r="D13" s="41">
        <v>6079</v>
      </c>
      <c r="E13" s="41">
        <v>246</v>
      </c>
      <c r="F13" s="41">
        <v>2365</v>
      </c>
      <c r="G13" s="44">
        <f t="shared" si="0"/>
        <v>18793</v>
      </c>
      <c r="H13" s="9" t="s">
        <v>76</v>
      </c>
    </row>
    <row r="14" spans="1:9" x14ac:dyDescent="0.2">
      <c r="A14" s="28" t="s">
        <v>9</v>
      </c>
      <c r="B14" s="29">
        <v>1818</v>
      </c>
      <c r="C14" s="29">
        <v>81</v>
      </c>
      <c r="D14" s="29">
        <v>1318</v>
      </c>
      <c r="E14" s="29">
        <v>0</v>
      </c>
      <c r="F14" s="29">
        <v>707</v>
      </c>
      <c r="G14" s="30">
        <f t="shared" si="0"/>
        <v>3924</v>
      </c>
      <c r="H14" s="9" t="s">
        <v>40</v>
      </c>
    </row>
    <row r="15" spans="1:9" x14ac:dyDescent="0.2">
      <c r="A15" s="40" t="s">
        <v>35</v>
      </c>
      <c r="B15" s="41">
        <v>1830</v>
      </c>
      <c r="C15" s="41">
        <v>195</v>
      </c>
      <c r="D15" s="41">
        <v>1482</v>
      </c>
      <c r="E15" s="41">
        <v>34</v>
      </c>
      <c r="F15" s="41">
        <v>2095</v>
      </c>
      <c r="G15" s="44">
        <f t="shared" si="0"/>
        <v>5636</v>
      </c>
      <c r="H15" s="9" t="s">
        <v>66</v>
      </c>
    </row>
    <row r="16" spans="1:9" x14ac:dyDescent="0.2">
      <c r="A16" s="28" t="s">
        <v>10</v>
      </c>
      <c r="B16" s="29">
        <v>2398</v>
      </c>
      <c r="C16" s="29">
        <v>186</v>
      </c>
      <c r="D16" s="29">
        <v>1432</v>
      </c>
      <c r="E16" s="29">
        <v>6</v>
      </c>
      <c r="F16" s="29">
        <v>1034</v>
      </c>
      <c r="G16" s="30">
        <f t="shared" si="0"/>
        <v>5056</v>
      </c>
      <c r="H16" s="9" t="s">
        <v>42</v>
      </c>
    </row>
    <row r="17" spans="1:8" x14ac:dyDescent="0.2">
      <c r="A17" s="40" t="s">
        <v>11</v>
      </c>
      <c r="B17" s="41">
        <v>14844</v>
      </c>
      <c r="C17" s="41">
        <v>2062</v>
      </c>
      <c r="D17" s="41">
        <v>9650</v>
      </c>
      <c r="E17" s="41">
        <v>125</v>
      </c>
      <c r="F17" s="41">
        <v>5060</v>
      </c>
      <c r="G17" s="44">
        <f t="shared" si="0"/>
        <v>31741</v>
      </c>
      <c r="H17" s="9" t="s">
        <v>49</v>
      </c>
    </row>
    <row r="18" spans="1:8" x14ac:dyDescent="0.2">
      <c r="A18" s="28" t="s">
        <v>12</v>
      </c>
      <c r="B18" s="29">
        <v>4396</v>
      </c>
      <c r="C18" s="29">
        <v>1170</v>
      </c>
      <c r="D18" s="29">
        <v>3235</v>
      </c>
      <c r="E18" s="29">
        <v>152</v>
      </c>
      <c r="F18" s="29">
        <v>2284</v>
      </c>
      <c r="G18" s="30">
        <f t="shared" si="0"/>
        <v>11237</v>
      </c>
      <c r="H18" s="9" t="s">
        <v>44</v>
      </c>
    </row>
    <row r="19" spans="1:8" x14ac:dyDescent="0.2">
      <c r="A19" s="40" t="s">
        <v>13</v>
      </c>
      <c r="B19" s="41">
        <v>795</v>
      </c>
      <c r="C19" s="41">
        <v>159</v>
      </c>
      <c r="D19" s="41">
        <v>439</v>
      </c>
      <c r="E19" s="41">
        <v>29</v>
      </c>
      <c r="F19" s="41">
        <v>356</v>
      </c>
      <c r="G19" s="44">
        <f t="shared" si="0"/>
        <v>1778</v>
      </c>
      <c r="H19" s="9" t="s">
        <v>45</v>
      </c>
    </row>
    <row r="20" spans="1:8" x14ac:dyDescent="0.2">
      <c r="A20" s="28" t="s">
        <v>14</v>
      </c>
      <c r="B20" s="29">
        <v>5154</v>
      </c>
      <c r="C20" s="29">
        <v>693</v>
      </c>
      <c r="D20" s="29">
        <v>2796</v>
      </c>
      <c r="E20" s="29">
        <v>16</v>
      </c>
      <c r="F20" s="29">
        <v>2405</v>
      </c>
      <c r="G20" s="30">
        <f t="shared" si="0"/>
        <v>11064</v>
      </c>
      <c r="H20" s="9" t="s">
        <v>46</v>
      </c>
    </row>
    <row r="21" spans="1:8" x14ac:dyDescent="0.2">
      <c r="A21" s="40" t="s">
        <v>15</v>
      </c>
      <c r="B21" s="41">
        <v>3848</v>
      </c>
      <c r="C21" s="41">
        <v>929</v>
      </c>
      <c r="D21" s="41">
        <v>1380</v>
      </c>
      <c r="E21" s="41">
        <v>65</v>
      </c>
      <c r="F21" s="41">
        <v>1674</v>
      </c>
      <c r="G21" s="44">
        <f t="shared" si="0"/>
        <v>7896</v>
      </c>
      <c r="H21" s="9" t="s">
        <v>47</v>
      </c>
    </row>
    <row r="22" spans="1:8" x14ac:dyDescent="0.2">
      <c r="A22" s="28" t="s">
        <v>16</v>
      </c>
      <c r="B22" s="29">
        <v>1332</v>
      </c>
      <c r="C22" s="29">
        <v>335</v>
      </c>
      <c r="D22" s="29">
        <v>574</v>
      </c>
      <c r="E22" s="29">
        <v>0</v>
      </c>
      <c r="F22" s="29">
        <v>652</v>
      </c>
      <c r="G22" s="30">
        <f t="shared" si="0"/>
        <v>2893</v>
      </c>
      <c r="H22" s="9" t="s">
        <v>48</v>
      </c>
    </row>
    <row r="23" spans="1:8" x14ac:dyDescent="0.2">
      <c r="A23" s="40" t="s">
        <v>17</v>
      </c>
      <c r="B23" s="41">
        <v>631</v>
      </c>
      <c r="C23" s="41">
        <v>174</v>
      </c>
      <c r="D23" s="41">
        <v>367</v>
      </c>
      <c r="E23" s="41">
        <v>6</v>
      </c>
      <c r="F23" s="41">
        <v>242</v>
      </c>
      <c r="G23" s="44">
        <f t="shared" si="0"/>
        <v>1420</v>
      </c>
      <c r="H23" s="9" t="s">
        <v>50</v>
      </c>
    </row>
    <row r="24" spans="1:8" x14ac:dyDescent="0.2">
      <c r="A24" s="28" t="s">
        <v>36</v>
      </c>
      <c r="B24" s="29">
        <v>624</v>
      </c>
      <c r="C24" s="29">
        <v>161</v>
      </c>
      <c r="D24" s="29">
        <v>188</v>
      </c>
      <c r="E24" s="29">
        <v>58</v>
      </c>
      <c r="F24" s="29">
        <v>194</v>
      </c>
      <c r="G24" s="30">
        <f t="shared" si="0"/>
        <v>1225</v>
      </c>
      <c r="H24" s="9" t="s">
        <v>67</v>
      </c>
    </row>
    <row r="25" spans="1:8" x14ac:dyDescent="0.2">
      <c r="A25" s="40" t="s">
        <v>18</v>
      </c>
      <c r="B25" s="41">
        <v>4424</v>
      </c>
      <c r="C25" s="41">
        <v>253</v>
      </c>
      <c r="D25" s="41">
        <v>2851</v>
      </c>
      <c r="E25" s="41">
        <v>9</v>
      </c>
      <c r="F25" s="41">
        <v>1950</v>
      </c>
      <c r="G25" s="44">
        <f t="shared" si="0"/>
        <v>9487</v>
      </c>
      <c r="H25" s="9" t="s">
        <v>51</v>
      </c>
    </row>
    <row r="26" spans="1:8" x14ac:dyDescent="0.2">
      <c r="A26" s="28" t="s">
        <v>19</v>
      </c>
      <c r="B26" s="29">
        <v>1586</v>
      </c>
      <c r="C26" s="29">
        <v>645</v>
      </c>
      <c r="D26" s="29">
        <v>1092</v>
      </c>
      <c r="E26" s="29">
        <v>31</v>
      </c>
      <c r="F26" s="29">
        <v>1024</v>
      </c>
      <c r="G26" s="30">
        <f t="shared" si="0"/>
        <v>4378</v>
      </c>
      <c r="H26" s="9" t="s">
        <v>52</v>
      </c>
    </row>
    <row r="27" spans="1:8" x14ac:dyDescent="0.2">
      <c r="A27" s="40" t="s">
        <v>20</v>
      </c>
      <c r="B27" s="41">
        <v>1692</v>
      </c>
      <c r="C27" s="41">
        <v>692</v>
      </c>
      <c r="D27" s="41">
        <v>1359</v>
      </c>
      <c r="E27" s="41">
        <v>13</v>
      </c>
      <c r="F27" s="41">
        <v>835</v>
      </c>
      <c r="G27" s="44">
        <f t="shared" si="0"/>
        <v>4591</v>
      </c>
      <c r="H27" s="9" t="s">
        <v>53</v>
      </c>
    </row>
    <row r="28" spans="1:8" x14ac:dyDescent="0.2">
      <c r="A28" s="28" t="s">
        <v>21</v>
      </c>
      <c r="B28" s="29">
        <v>2812</v>
      </c>
      <c r="C28" s="29">
        <v>308</v>
      </c>
      <c r="D28" s="29">
        <v>2714</v>
      </c>
      <c r="E28" s="29">
        <v>17</v>
      </c>
      <c r="F28" s="29">
        <v>861</v>
      </c>
      <c r="G28" s="30">
        <f t="shared" si="0"/>
        <v>6712</v>
      </c>
      <c r="H28" s="9" t="s">
        <v>54</v>
      </c>
    </row>
    <row r="29" spans="1:8" x14ac:dyDescent="0.2">
      <c r="A29" s="40" t="s">
        <v>22</v>
      </c>
      <c r="B29" s="41">
        <v>918</v>
      </c>
      <c r="C29" s="41">
        <v>1269</v>
      </c>
      <c r="D29" s="41">
        <v>624</v>
      </c>
      <c r="E29" s="41">
        <v>654</v>
      </c>
      <c r="F29" s="41">
        <v>641</v>
      </c>
      <c r="G29" s="44">
        <f t="shared" si="0"/>
        <v>4106</v>
      </c>
      <c r="H29" s="9" t="s">
        <v>55</v>
      </c>
    </row>
    <row r="30" spans="1:8" x14ac:dyDescent="0.2">
      <c r="A30" s="28" t="s">
        <v>23</v>
      </c>
      <c r="B30" s="29">
        <v>767</v>
      </c>
      <c r="C30" s="29">
        <v>298</v>
      </c>
      <c r="D30" s="29">
        <v>307</v>
      </c>
      <c r="E30" s="29">
        <v>6</v>
      </c>
      <c r="F30" s="29">
        <v>451</v>
      </c>
      <c r="G30" s="30">
        <f t="shared" si="0"/>
        <v>1829</v>
      </c>
      <c r="H30" s="9" t="s">
        <v>56</v>
      </c>
    </row>
    <row r="31" spans="1:8" x14ac:dyDescent="0.2">
      <c r="A31" s="40" t="s">
        <v>24</v>
      </c>
      <c r="B31" s="41">
        <v>4055</v>
      </c>
      <c r="C31" s="41">
        <v>582</v>
      </c>
      <c r="D31" s="41">
        <v>1828</v>
      </c>
      <c r="E31" s="41">
        <v>32</v>
      </c>
      <c r="F31" s="41">
        <v>2019</v>
      </c>
      <c r="G31" s="44">
        <f t="shared" si="0"/>
        <v>8516</v>
      </c>
      <c r="H31" s="9" t="s">
        <v>57</v>
      </c>
    </row>
    <row r="32" spans="1:8" x14ac:dyDescent="0.2">
      <c r="A32" s="28" t="s">
        <v>25</v>
      </c>
      <c r="B32" s="29">
        <v>77</v>
      </c>
      <c r="C32" s="29">
        <v>13</v>
      </c>
      <c r="D32" s="29">
        <v>89</v>
      </c>
      <c r="E32" s="29">
        <v>2</v>
      </c>
      <c r="F32" s="29">
        <v>29</v>
      </c>
      <c r="G32" s="30">
        <f t="shared" si="0"/>
        <v>210</v>
      </c>
      <c r="H32" s="9" t="s">
        <v>58</v>
      </c>
    </row>
    <row r="33" spans="1:8" x14ac:dyDescent="0.2">
      <c r="A33" s="40" t="s">
        <v>26</v>
      </c>
      <c r="B33" s="41">
        <v>2240</v>
      </c>
      <c r="C33" s="41">
        <v>342</v>
      </c>
      <c r="D33" s="41">
        <v>3359</v>
      </c>
      <c r="E33" s="41">
        <v>24</v>
      </c>
      <c r="F33" s="41">
        <v>1674</v>
      </c>
      <c r="G33" s="44">
        <f t="shared" si="0"/>
        <v>7639</v>
      </c>
      <c r="H33" s="9" t="s">
        <v>59</v>
      </c>
    </row>
    <row r="34" spans="1:8" x14ac:dyDescent="0.2">
      <c r="A34" s="28" t="s">
        <v>27</v>
      </c>
      <c r="B34" s="29">
        <v>7164</v>
      </c>
      <c r="C34" s="29">
        <v>323</v>
      </c>
      <c r="D34" s="29">
        <v>6300</v>
      </c>
      <c r="E34" s="29">
        <v>11</v>
      </c>
      <c r="F34" s="29">
        <v>2871</v>
      </c>
      <c r="G34" s="30">
        <f t="shared" si="0"/>
        <v>16669</v>
      </c>
      <c r="H34" s="9" t="s">
        <v>78</v>
      </c>
    </row>
    <row r="35" spans="1:8" x14ac:dyDescent="0.2">
      <c r="A35" s="40" t="s">
        <v>28</v>
      </c>
      <c r="B35" s="41">
        <v>3149</v>
      </c>
      <c r="C35" s="41">
        <v>584</v>
      </c>
      <c r="D35" s="41">
        <v>1082</v>
      </c>
      <c r="E35" s="41">
        <v>12</v>
      </c>
      <c r="F35" s="41">
        <v>1810</v>
      </c>
      <c r="G35" s="44">
        <f t="shared" si="0"/>
        <v>6637</v>
      </c>
      <c r="H35" s="9" t="s">
        <v>60</v>
      </c>
    </row>
    <row r="36" spans="1:8" x14ac:dyDescent="0.2">
      <c r="A36" s="28" t="s">
        <v>29</v>
      </c>
      <c r="B36" s="29">
        <v>8026</v>
      </c>
      <c r="C36" s="29">
        <v>1140</v>
      </c>
      <c r="D36" s="29">
        <v>6234</v>
      </c>
      <c r="E36" s="29">
        <v>35</v>
      </c>
      <c r="F36" s="29">
        <v>5483</v>
      </c>
      <c r="G36" s="30">
        <f t="shared" si="0"/>
        <v>20918</v>
      </c>
      <c r="H36" s="9" t="s">
        <v>61</v>
      </c>
    </row>
    <row r="37" spans="1:8" x14ac:dyDescent="0.2">
      <c r="A37" s="40" t="s">
        <v>30</v>
      </c>
      <c r="B37" s="41">
        <v>968</v>
      </c>
      <c r="C37" s="41">
        <v>370</v>
      </c>
      <c r="D37" s="41">
        <v>868</v>
      </c>
      <c r="E37" s="41">
        <v>101</v>
      </c>
      <c r="F37" s="41">
        <v>795</v>
      </c>
      <c r="G37" s="44">
        <f t="shared" si="0"/>
        <v>3102</v>
      </c>
      <c r="H37" s="9" t="s">
        <v>62</v>
      </c>
    </row>
    <row r="38" spans="1:8" x14ac:dyDescent="0.2">
      <c r="A38" s="28" t="s">
        <v>37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30">
        <f t="shared" si="0"/>
        <v>0</v>
      </c>
      <c r="H38" s="9" t="s">
        <v>68</v>
      </c>
    </row>
    <row r="39" spans="1:8" ht="6" customHeight="1" x14ac:dyDescent="0.2">
      <c r="A39" s="3"/>
      <c r="B39" s="4"/>
      <c r="C39" s="4"/>
      <c r="D39" s="4"/>
      <c r="E39" s="4"/>
      <c r="F39" s="4"/>
      <c r="G39" s="4"/>
    </row>
    <row r="40" spans="1:8" ht="15.75" x14ac:dyDescent="0.2">
      <c r="A40" s="38" t="s">
        <v>2</v>
      </c>
      <c r="B40" s="39">
        <f t="shared" ref="B40:G40" si="1">SUM(B7:B38)</f>
        <v>93192</v>
      </c>
      <c r="C40" s="39">
        <f t="shared" si="1"/>
        <v>16288</v>
      </c>
      <c r="D40" s="39">
        <f t="shared" si="1"/>
        <v>62567</v>
      </c>
      <c r="E40" s="39">
        <f>SUM(E7:E38)</f>
        <v>1794</v>
      </c>
      <c r="F40" s="39">
        <f t="shared" si="1"/>
        <v>42798</v>
      </c>
      <c r="G40" s="39">
        <f t="shared" si="1"/>
        <v>216639</v>
      </c>
    </row>
    <row r="41" spans="1:8" x14ac:dyDescent="0.2">
      <c r="A41" s="9"/>
      <c r="B41" s="51">
        <f>B40*100/$G$40</f>
        <v>43.017185271350037</v>
      </c>
      <c r="C41" s="51">
        <f>C40*100/$G$40</f>
        <v>7.518498515964346</v>
      </c>
      <c r="D41" s="51">
        <f>D40*100/$G$40</f>
        <v>28.880764774578907</v>
      </c>
      <c r="E41" s="51">
        <f>E40*100/$G$40</f>
        <v>0.82810574273330284</v>
      </c>
      <c r="F41" s="51">
        <f>F40*100/$G$40</f>
        <v>19.75544569537341</v>
      </c>
      <c r="G41" s="52">
        <f>SUM(B41:F41)</f>
        <v>100</v>
      </c>
    </row>
    <row r="42" spans="1:8" x14ac:dyDescent="0.2">
      <c r="A42" s="36" t="s">
        <v>79</v>
      </c>
    </row>
    <row r="43" spans="1:8" x14ac:dyDescent="0.2">
      <c r="A43" s="19"/>
      <c r="B43" s="49"/>
      <c r="C43" s="49"/>
      <c r="D43" s="49"/>
      <c r="E43" s="49"/>
      <c r="F43" s="49"/>
    </row>
  </sheetData>
  <mergeCells count="2">
    <mergeCell ref="A4:A5"/>
    <mergeCell ref="B4:G4"/>
  </mergeCells>
  <pageMargins left="0.7" right="0.7" top="0.75" bottom="0.75" header="0.3" footer="0.3"/>
  <pageSetup orientation="portrait" verticalDpi="0" r:id="rId1"/>
  <ignoredErrors>
    <ignoredError sqref="B41:D41 F41 G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1"/>
  <sheetViews>
    <sheetView zoomScaleNormal="100" workbookViewId="0">
      <selection activeCell="A77" sqref="A77"/>
    </sheetView>
  </sheetViews>
  <sheetFormatPr baseColWidth="10" defaultRowHeight="12.75" x14ac:dyDescent="0.2"/>
  <cols>
    <col min="1" max="1" width="21.140625" style="7" customWidth="1"/>
    <col min="2" max="2" width="12.5703125" style="7" customWidth="1"/>
    <col min="3" max="3" width="13" style="7" customWidth="1"/>
    <col min="4" max="4" width="18.140625" style="7" customWidth="1"/>
    <col min="5" max="5" width="16.42578125" style="7" customWidth="1"/>
    <col min="6" max="16384" width="11.42578125" style="7"/>
  </cols>
  <sheetData>
    <row r="2" spans="1:6" ht="17.25" x14ac:dyDescent="0.3">
      <c r="A2" s="5" t="s">
        <v>86</v>
      </c>
      <c r="B2" s="6"/>
      <c r="C2" s="6"/>
      <c r="D2" s="6"/>
    </row>
    <row r="4" spans="1:6" ht="21" customHeight="1" x14ac:dyDescent="0.2">
      <c r="A4" s="58" t="s">
        <v>3</v>
      </c>
      <c r="B4" s="57" t="s">
        <v>69</v>
      </c>
      <c r="C4" s="57"/>
      <c r="D4" s="57"/>
      <c r="E4" s="56" t="s">
        <v>87</v>
      </c>
    </row>
    <row r="5" spans="1:6" ht="30" customHeight="1" x14ac:dyDescent="0.2">
      <c r="A5" s="58"/>
      <c r="B5" s="38" t="s">
        <v>72</v>
      </c>
      <c r="C5" s="45" t="s">
        <v>73</v>
      </c>
      <c r="D5" s="38" t="s">
        <v>2</v>
      </c>
      <c r="E5" s="56"/>
    </row>
    <row r="6" spans="1:6" ht="9" customHeight="1" x14ac:dyDescent="0.2">
      <c r="A6" s="32"/>
      <c r="B6" s="26"/>
      <c r="C6" s="33"/>
      <c r="D6" s="26"/>
      <c r="E6" s="34"/>
    </row>
    <row r="7" spans="1:6" x14ac:dyDescent="0.2">
      <c r="A7" s="50" t="s">
        <v>4</v>
      </c>
      <c r="B7" s="47">
        <v>6</v>
      </c>
      <c r="C7" s="48">
        <v>0</v>
      </c>
      <c r="D7" s="47">
        <f>B7+C7</f>
        <v>6</v>
      </c>
      <c r="E7" s="47">
        <v>0</v>
      </c>
      <c r="F7" s="9" t="s">
        <v>38</v>
      </c>
    </row>
    <row r="8" spans="1:6" x14ac:dyDescent="0.2">
      <c r="A8" s="18" t="s">
        <v>5</v>
      </c>
      <c r="B8" s="8">
        <v>12</v>
      </c>
      <c r="C8" s="16">
        <v>1</v>
      </c>
      <c r="D8" s="8">
        <f t="shared" ref="D8:D38" si="0">B8+C8</f>
        <v>13</v>
      </c>
      <c r="E8" s="8">
        <v>0</v>
      </c>
      <c r="F8" s="9" t="s">
        <v>39</v>
      </c>
    </row>
    <row r="9" spans="1:6" x14ac:dyDescent="0.2">
      <c r="A9" s="50" t="s">
        <v>34</v>
      </c>
      <c r="B9" s="47">
        <v>2</v>
      </c>
      <c r="C9" s="48">
        <v>0</v>
      </c>
      <c r="D9" s="47">
        <f t="shared" si="0"/>
        <v>2</v>
      </c>
      <c r="E9" s="47">
        <v>0</v>
      </c>
      <c r="F9" s="9" t="s">
        <v>64</v>
      </c>
    </row>
    <row r="10" spans="1:6" x14ac:dyDescent="0.2">
      <c r="A10" s="18" t="s">
        <v>6</v>
      </c>
      <c r="B10" s="8">
        <v>4</v>
      </c>
      <c r="C10" s="16">
        <v>0</v>
      </c>
      <c r="D10" s="8">
        <f t="shared" si="0"/>
        <v>4</v>
      </c>
      <c r="E10" s="8">
        <v>0</v>
      </c>
      <c r="F10" s="9" t="s">
        <v>77</v>
      </c>
    </row>
    <row r="11" spans="1:6" x14ac:dyDescent="0.2">
      <c r="A11" s="50" t="s">
        <v>7</v>
      </c>
      <c r="B11" s="47">
        <v>7</v>
      </c>
      <c r="C11" s="48">
        <v>1</v>
      </c>
      <c r="D11" s="47">
        <f t="shared" si="0"/>
        <v>8</v>
      </c>
      <c r="E11" s="47">
        <v>0</v>
      </c>
      <c r="F11" s="9" t="s">
        <v>41</v>
      </c>
    </row>
    <row r="12" spans="1:6" x14ac:dyDescent="0.2">
      <c r="A12" s="18" t="s">
        <v>8</v>
      </c>
      <c r="B12" s="8">
        <v>9</v>
      </c>
      <c r="C12" s="16">
        <v>0</v>
      </c>
      <c r="D12" s="8">
        <f t="shared" si="0"/>
        <v>9</v>
      </c>
      <c r="E12" s="8">
        <v>0</v>
      </c>
      <c r="F12" s="9" t="s">
        <v>65</v>
      </c>
    </row>
    <row r="13" spans="1:6" x14ac:dyDescent="0.2">
      <c r="A13" s="50" t="s">
        <v>75</v>
      </c>
      <c r="B13" s="47">
        <v>42</v>
      </c>
      <c r="C13" s="48">
        <v>14</v>
      </c>
      <c r="D13" s="47">
        <f t="shared" si="0"/>
        <v>56</v>
      </c>
      <c r="E13" s="47">
        <v>3</v>
      </c>
      <c r="F13" s="9" t="s">
        <v>76</v>
      </c>
    </row>
    <row r="14" spans="1:6" x14ac:dyDescent="0.2">
      <c r="A14" s="18" t="s">
        <v>9</v>
      </c>
      <c r="B14" s="8">
        <v>12</v>
      </c>
      <c r="C14" s="16">
        <v>1</v>
      </c>
      <c r="D14" s="8">
        <f t="shared" si="0"/>
        <v>13</v>
      </c>
      <c r="E14" s="8">
        <v>0</v>
      </c>
      <c r="F14" s="9" t="s">
        <v>40</v>
      </c>
    </row>
    <row r="15" spans="1:6" x14ac:dyDescent="0.2">
      <c r="A15" s="50" t="s">
        <v>35</v>
      </c>
      <c r="B15" s="47">
        <v>6</v>
      </c>
      <c r="C15" s="48">
        <v>0</v>
      </c>
      <c r="D15" s="47">
        <f t="shared" si="0"/>
        <v>6</v>
      </c>
      <c r="E15" s="47">
        <v>1</v>
      </c>
      <c r="F15" s="9" t="s">
        <v>66</v>
      </c>
    </row>
    <row r="16" spans="1:6" x14ac:dyDescent="0.2">
      <c r="A16" s="18" t="s">
        <v>10</v>
      </c>
      <c r="B16" s="8">
        <v>8</v>
      </c>
      <c r="C16" s="16">
        <v>0</v>
      </c>
      <c r="D16" s="8">
        <f t="shared" si="0"/>
        <v>8</v>
      </c>
      <c r="E16" s="8">
        <v>0</v>
      </c>
      <c r="F16" s="9" t="s">
        <v>42</v>
      </c>
    </row>
    <row r="17" spans="1:9" x14ac:dyDescent="0.2">
      <c r="A17" s="50" t="s">
        <v>11</v>
      </c>
      <c r="B17" s="47">
        <v>54</v>
      </c>
      <c r="C17" s="48">
        <v>12</v>
      </c>
      <c r="D17" s="47">
        <f t="shared" si="0"/>
        <v>66</v>
      </c>
      <c r="E17" s="47">
        <v>0</v>
      </c>
      <c r="F17" s="9" t="s">
        <v>49</v>
      </c>
    </row>
    <row r="18" spans="1:9" x14ac:dyDescent="0.2">
      <c r="A18" s="18" t="s">
        <v>12</v>
      </c>
      <c r="B18" s="8">
        <v>17</v>
      </c>
      <c r="C18" s="16">
        <v>4</v>
      </c>
      <c r="D18" s="8">
        <f t="shared" si="0"/>
        <v>21</v>
      </c>
      <c r="E18" s="8">
        <v>0</v>
      </c>
      <c r="F18" s="9" t="s">
        <v>44</v>
      </c>
    </row>
    <row r="19" spans="1:9" x14ac:dyDescent="0.2">
      <c r="A19" s="50" t="s">
        <v>13</v>
      </c>
      <c r="B19" s="47">
        <v>4</v>
      </c>
      <c r="C19" s="48">
        <v>0</v>
      </c>
      <c r="D19" s="47">
        <f t="shared" si="0"/>
        <v>4</v>
      </c>
      <c r="E19" s="47">
        <v>0</v>
      </c>
      <c r="F19" s="9" t="s">
        <v>45</v>
      </c>
    </row>
    <row r="20" spans="1:9" x14ac:dyDescent="0.2">
      <c r="A20" s="18" t="s">
        <v>14</v>
      </c>
      <c r="B20" s="8">
        <v>15</v>
      </c>
      <c r="C20" s="16">
        <v>0</v>
      </c>
      <c r="D20" s="8">
        <f t="shared" si="0"/>
        <v>15</v>
      </c>
      <c r="E20" s="8">
        <v>0</v>
      </c>
      <c r="F20" s="9" t="s">
        <v>46</v>
      </c>
    </row>
    <row r="21" spans="1:9" x14ac:dyDescent="0.2">
      <c r="A21" s="50" t="s">
        <v>15</v>
      </c>
      <c r="B21" s="47">
        <v>22</v>
      </c>
      <c r="C21" s="48">
        <v>3</v>
      </c>
      <c r="D21" s="47">
        <f t="shared" si="0"/>
        <v>25</v>
      </c>
      <c r="E21" s="47">
        <v>0</v>
      </c>
      <c r="F21" s="9" t="s">
        <v>47</v>
      </c>
    </row>
    <row r="22" spans="1:9" x14ac:dyDescent="0.2">
      <c r="A22" s="18" t="s">
        <v>16</v>
      </c>
      <c r="B22" s="8">
        <v>9</v>
      </c>
      <c r="C22" s="16">
        <v>1</v>
      </c>
      <c r="D22" s="8">
        <f t="shared" si="0"/>
        <v>10</v>
      </c>
      <c r="E22" s="8">
        <v>9</v>
      </c>
      <c r="F22" s="9" t="s">
        <v>48</v>
      </c>
    </row>
    <row r="23" spans="1:9" x14ac:dyDescent="0.2">
      <c r="A23" s="50" t="s">
        <v>17</v>
      </c>
      <c r="B23" s="47">
        <v>6</v>
      </c>
      <c r="C23" s="48">
        <v>0</v>
      </c>
      <c r="D23" s="47">
        <f t="shared" si="0"/>
        <v>6</v>
      </c>
      <c r="E23" s="47">
        <v>0</v>
      </c>
      <c r="F23" s="9" t="s">
        <v>50</v>
      </c>
    </row>
    <row r="24" spans="1:9" x14ac:dyDescent="0.2">
      <c r="A24" s="18" t="s">
        <v>36</v>
      </c>
      <c r="B24" s="8">
        <v>2</v>
      </c>
      <c r="C24" s="16">
        <v>0</v>
      </c>
      <c r="D24" s="8">
        <f t="shared" si="0"/>
        <v>2</v>
      </c>
      <c r="E24" s="8">
        <v>0</v>
      </c>
      <c r="F24" s="9" t="s">
        <v>67</v>
      </c>
    </row>
    <row r="25" spans="1:9" x14ac:dyDescent="0.2">
      <c r="A25" s="50" t="s">
        <v>18</v>
      </c>
      <c r="B25" s="47">
        <v>27</v>
      </c>
      <c r="C25" s="48">
        <v>1</v>
      </c>
      <c r="D25" s="47">
        <f t="shared" si="0"/>
        <v>28</v>
      </c>
      <c r="E25" s="47">
        <v>0</v>
      </c>
      <c r="F25" s="9" t="s">
        <v>51</v>
      </c>
    </row>
    <row r="26" spans="1:9" x14ac:dyDescent="0.2">
      <c r="A26" s="18" t="s">
        <v>19</v>
      </c>
      <c r="B26" s="8">
        <v>6</v>
      </c>
      <c r="C26" s="16">
        <v>2</v>
      </c>
      <c r="D26" s="8">
        <f t="shared" si="0"/>
        <v>8</v>
      </c>
      <c r="E26" s="8">
        <v>0</v>
      </c>
      <c r="F26" s="9" t="s">
        <v>52</v>
      </c>
    </row>
    <row r="27" spans="1:9" x14ac:dyDescent="0.2">
      <c r="A27" s="50" t="s">
        <v>20</v>
      </c>
      <c r="B27" s="47">
        <v>10</v>
      </c>
      <c r="C27" s="48">
        <v>3</v>
      </c>
      <c r="D27" s="47">
        <f t="shared" si="0"/>
        <v>13</v>
      </c>
      <c r="E27" s="47">
        <v>0</v>
      </c>
      <c r="F27" s="9" t="s">
        <v>53</v>
      </c>
    </row>
    <row r="28" spans="1:9" x14ac:dyDescent="0.2">
      <c r="A28" s="18" t="s">
        <v>21</v>
      </c>
      <c r="B28" s="8">
        <v>14</v>
      </c>
      <c r="C28" s="16">
        <v>3</v>
      </c>
      <c r="D28" s="8">
        <f t="shared" si="0"/>
        <v>17</v>
      </c>
      <c r="E28" s="8">
        <v>2</v>
      </c>
      <c r="F28" s="9" t="s">
        <v>54</v>
      </c>
    </row>
    <row r="29" spans="1:9" x14ac:dyDescent="0.2">
      <c r="A29" s="50" t="s">
        <v>22</v>
      </c>
      <c r="B29" s="47">
        <v>11</v>
      </c>
      <c r="C29" s="48">
        <v>1</v>
      </c>
      <c r="D29" s="47">
        <f t="shared" si="0"/>
        <v>12</v>
      </c>
      <c r="E29" s="47">
        <v>0</v>
      </c>
      <c r="F29" s="9" t="s">
        <v>55</v>
      </c>
    </row>
    <row r="30" spans="1:9" x14ac:dyDescent="0.2">
      <c r="A30" s="18" t="s">
        <v>23</v>
      </c>
      <c r="B30" s="8">
        <v>6</v>
      </c>
      <c r="C30" s="16">
        <v>1</v>
      </c>
      <c r="D30" s="8">
        <f t="shared" si="0"/>
        <v>7</v>
      </c>
      <c r="E30" s="8">
        <v>0</v>
      </c>
      <c r="F30" s="9" t="s">
        <v>56</v>
      </c>
    </row>
    <row r="31" spans="1:9" x14ac:dyDescent="0.2">
      <c r="A31" s="50" t="s">
        <v>24</v>
      </c>
      <c r="B31" s="47">
        <v>10</v>
      </c>
      <c r="C31" s="48">
        <v>0</v>
      </c>
      <c r="D31" s="47">
        <f t="shared" si="0"/>
        <v>10</v>
      </c>
      <c r="E31" s="47">
        <v>0</v>
      </c>
      <c r="F31" s="9" t="s">
        <v>57</v>
      </c>
    </row>
    <row r="32" spans="1:9" x14ac:dyDescent="0.2">
      <c r="A32" s="18" t="s">
        <v>25</v>
      </c>
      <c r="B32" s="8">
        <v>7</v>
      </c>
      <c r="C32" s="16">
        <v>0</v>
      </c>
      <c r="D32" s="8">
        <f t="shared" si="0"/>
        <v>7</v>
      </c>
      <c r="E32" s="8">
        <v>0</v>
      </c>
      <c r="F32" s="9" t="s">
        <v>58</v>
      </c>
      <c r="I32" s="17"/>
    </row>
    <row r="33" spans="1:6" x14ac:dyDescent="0.2">
      <c r="A33" s="50" t="s">
        <v>26</v>
      </c>
      <c r="B33" s="47">
        <v>11</v>
      </c>
      <c r="C33" s="48">
        <v>2</v>
      </c>
      <c r="D33" s="47">
        <f t="shared" si="0"/>
        <v>13</v>
      </c>
      <c r="E33" s="47">
        <v>0</v>
      </c>
      <c r="F33" s="9" t="s">
        <v>59</v>
      </c>
    </row>
    <row r="34" spans="1:6" x14ac:dyDescent="0.2">
      <c r="A34" s="18" t="s">
        <v>27</v>
      </c>
      <c r="B34" s="8">
        <v>30</v>
      </c>
      <c r="C34" s="16">
        <v>2</v>
      </c>
      <c r="D34" s="8">
        <f t="shared" si="0"/>
        <v>32</v>
      </c>
      <c r="E34" s="8">
        <v>0</v>
      </c>
      <c r="F34" s="9" t="s">
        <v>78</v>
      </c>
    </row>
    <row r="35" spans="1:6" x14ac:dyDescent="0.2">
      <c r="A35" s="50" t="s">
        <v>28</v>
      </c>
      <c r="B35" s="47">
        <v>6</v>
      </c>
      <c r="C35" s="48">
        <v>1</v>
      </c>
      <c r="D35" s="47">
        <f t="shared" si="0"/>
        <v>7</v>
      </c>
      <c r="E35" s="47">
        <v>0</v>
      </c>
      <c r="F35" s="9" t="s">
        <v>60</v>
      </c>
    </row>
    <row r="36" spans="1:6" x14ac:dyDescent="0.2">
      <c r="A36" s="18" t="s">
        <v>29</v>
      </c>
      <c r="B36" s="8">
        <v>28</v>
      </c>
      <c r="C36" s="16">
        <v>7</v>
      </c>
      <c r="D36" s="8">
        <f t="shared" si="0"/>
        <v>35</v>
      </c>
      <c r="E36" s="8">
        <v>5</v>
      </c>
      <c r="F36" s="9" t="s">
        <v>61</v>
      </c>
    </row>
    <row r="37" spans="1:6" ht="12.75" customHeight="1" x14ac:dyDescent="0.2">
      <c r="A37" s="50" t="s">
        <v>30</v>
      </c>
      <c r="B37" s="47">
        <v>6</v>
      </c>
      <c r="C37" s="48">
        <v>3</v>
      </c>
      <c r="D37" s="47">
        <f t="shared" si="0"/>
        <v>9</v>
      </c>
      <c r="E37" s="47">
        <v>0</v>
      </c>
      <c r="F37" s="9" t="s">
        <v>62</v>
      </c>
    </row>
    <row r="38" spans="1:6" x14ac:dyDescent="0.2">
      <c r="A38" s="18" t="s">
        <v>37</v>
      </c>
      <c r="B38" s="8">
        <v>1</v>
      </c>
      <c r="C38" s="16">
        <v>0</v>
      </c>
      <c r="D38" s="8">
        <f t="shared" si="0"/>
        <v>1</v>
      </c>
      <c r="E38" s="8">
        <v>0</v>
      </c>
      <c r="F38" s="9" t="s">
        <v>68</v>
      </c>
    </row>
    <row r="39" spans="1:6" ht="7.5" customHeight="1" x14ac:dyDescent="0.2">
      <c r="A39" s="22"/>
      <c r="B39" s="23"/>
      <c r="C39" s="23"/>
      <c r="D39" s="23"/>
      <c r="E39" s="24"/>
    </row>
    <row r="40" spans="1:6" ht="14.25" customHeight="1" x14ac:dyDescent="0.2">
      <c r="A40" s="46" t="s">
        <v>2</v>
      </c>
      <c r="B40" s="46">
        <f>SUM(B7:B38)</f>
        <v>410</v>
      </c>
      <c r="C40" s="46">
        <f>SUM(C7:C38)</f>
        <v>63</v>
      </c>
      <c r="D40" s="46">
        <f>SUM(D7:D38)</f>
        <v>473</v>
      </c>
      <c r="E40" s="46">
        <f>SUM(E7:E38)</f>
        <v>20</v>
      </c>
    </row>
    <row r="41" spans="1:6" x14ac:dyDescent="0.2">
      <c r="A41" s="20" t="s">
        <v>63</v>
      </c>
      <c r="B41" s="21">
        <f>B40*100/D40</f>
        <v>86.680761099365753</v>
      </c>
      <c r="C41" s="21">
        <f>C40*100/D40</f>
        <v>13.31923890063425</v>
      </c>
      <c r="D41" s="21">
        <f>SUM(B41:C41)</f>
        <v>100</v>
      </c>
    </row>
  </sheetData>
  <mergeCells count="3"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ignoredErrors>
    <ignoredError sqref="B41:D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10.4.1</vt:lpstr>
      <vt:lpstr>10.4.2</vt:lpstr>
      <vt:lpstr>10.4.3</vt:lpstr>
      <vt:lpstr>10.4.4</vt:lpstr>
      <vt:lpstr>10.4.5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2011-01-31T18:25:16Z</dcterms:created>
  <dcterms:modified xsi:type="dcterms:W3CDTF">2024-01-18T23:38:08Z</dcterms:modified>
</cp:coreProperties>
</file>