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3B15C591-E917-4D36-A7D5-41A0D3FB1A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1" sheetId="1" r:id="rId1"/>
  </sheets>
  <externalReferences>
    <externalReference r:id="rId2"/>
  </externalReferences>
  <definedNames>
    <definedName name="_xlnm._FilterDatabase" localSheetId="0" hidden="1">'13.1'!$A$9:$I$40</definedName>
    <definedName name="_xlnm.Print_Area" localSheetId="0">'13.1'!$A$1:$Y$66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D43" i="1"/>
  <c r="E43" i="1"/>
  <c r="G43" i="1"/>
  <c r="H43" i="1"/>
  <c r="B43" i="1"/>
  <c r="C42" i="1"/>
  <c r="D42" i="1"/>
  <c r="E42" i="1"/>
  <c r="F42" i="1"/>
  <c r="G42" i="1"/>
  <c r="H42" i="1"/>
  <c r="B42" i="1"/>
  <c r="I9" i="1" l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 l="1"/>
</calcChain>
</file>

<file path=xl/sharedStrings.xml><?xml version="1.0" encoding="utf-8"?>
<sst xmlns="http://schemas.openxmlformats.org/spreadsheetml/2006/main" count="76" uniqueCount="75">
  <si>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</si>
  <si>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</si>
  <si>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</si>
  <si>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</si>
  <si>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</si>
  <si>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</si>
  <si>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</si>
  <si>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</si>
  <si>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</si>
  <si>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</si>
  <si>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</si>
  <si>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</si>
  <si>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</si>
  <si>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</si>
  <si>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</si>
  <si>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</si>
  <si>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</si>
  <si>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</si>
  <si>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</si>
  <si>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</si>
  <si>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</si>
  <si>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</si>
  <si>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</si>
  <si>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</si>
  <si>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</si>
  <si>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</si>
  <si>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</si>
  <si>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</si>
  <si>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</si>
  <si>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</si>
  <si>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</si>
  <si>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IVA</t>
  </si>
  <si>
    <t>Actualizaciones</t>
  </si>
  <si>
    <t>Recargos</t>
  </si>
  <si>
    <t>Derechos</t>
  </si>
  <si>
    <t>Productos</t>
  </si>
  <si>
    <t>Aprovechamientos</t>
  </si>
  <si>
    <t>Total</t>
  </si>
  <si>
    <t>Entidad federativa</t>
  </si>
  <si>
    <t>Ciudad de México</t>
  </si>
  <si>
    <t xml:space="preserve">13  Ingresos Directos a la Federación </t>
  </si>
  <si>
    <t xml:space="preserve">13.1  Ingresos por Concepto de Derechos, Productos y Aprovechamientos </t>
  </si>
  <si>
    <t>Guardia Nacional</t>
  </si>
  <si>
    <t>AGS</t>
  </si>
  <si>
    <t>BC</t>
  </si>
  <si>
    <t>BCS</t>
  </si>
  <si>
    <t>CAMP</t>
  </si>
  <si>
    <t>CHIS</t>
  </si>
  <si>
    <t>CHIH</t>
  </si>
  <si>
    <t>CDMX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</si>
  <si>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</si>
  <si>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</si>
  <si>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</si>
  <si>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</si>
  <si>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</si>
  <si>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</si>
  <si>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</si>
  <si>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</si>
  <si>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</si>
  <si>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</si>
  <si>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</si>
  <si>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</si>
  <si>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</si>
  <si>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</si>
  <si>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</si>
  <si>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</si>
  <si>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</si>
  <si>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</si>
  <si>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</si>
  <si>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</si>
  <si>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TAMS</t>
  </si>
  <si>
    <t>TLAX</t>
  </si>
  <si>
    <t>VER</t>
  </si>
  <si>
    <t>YUC</t>
  </si>
  <si>
    <t>ZAC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</si>
</sst>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0.000"/>
  </numFmts>
  <fonts count="15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7" fillId="0" borderId="5" xfId="0" applyFont="1" applyBorder="1"/>
    <xf numFmtId="0" fontId="10" fillId="0" borderId="0" xfId="0" applyFont="1"/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 wrapText="1"/>
    </xf>
    <xf numFmtId="0" fontId="5" fillId="4" borderId="0" xfId="0" applyFont="1" applyFill="1"/>
    <xf numFmtId="4" fontId="5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5" fillId="4" borderId="0" xfId="0" applyNumberFormat="1" applyFont="1" applyFill="1" applyAlignment="1">
      <alignment horizontal="center" vertical="center" wrapText="1"/>
    </xf>
    <xf numFmtId="4" fontId="7" fillId="0" borderId="0" xfId="0" applyNumberFormat="1" applyFont="1"/>
    <xf numFmtId="0" fontId="4" fillId="5" borderId="4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4" fontId="4" fillId="5" borderId="6" xfId="2" applyNumberFormat="1" applyFont="1" applyFill="1" applyBorder="1" applyAlignment="1">
      <alignment horizontal="center" vertical="center" wrapText="1"/>
    </xf>
    <xf numFmtId="0" fontId="9" fillId="6" borderId="0" xfId="1" applyFont="1" applyFill="1"/>
    <xf numFmtId="4" fontId="2" fillId="6" borderId="0" xfId="1" applyNumberFormat="1" applyFill="1" applyAlignment="1">
      <alignment horizontal="center" vertical="center"/>
    </xf>
    <xf numFmtId="4" fontId="9" fillId="6" borderId="0" xfId="1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0" fontId="13" fillId="0" borderId="0" xfId="0" applyFont="1"/>
    <xf numFmtId="166" fontId="13" fillId="0" borderId="0" xfId="0" applyNumberFormat="1" applyFont="1"/>
    <xf numFmtId="0" fontId="8" fillId="0" borderId="0" xfId="0" applyFont="1" applyAlignment="1">
      <alignment horizontal="left" vertical="top" wrapText="1"/>
    </xf>
  </cellXfs>
  <cellStyles count="14">
    <cellStyle name="40% - Énfasis3" xfId="1" builtinId="39"/>
    <cellStyle name="Énfasis3" xfId="2" builtinId="37"/>
    <cellStyle name="Euro" xfId="3" xr:uid="{00000000-0005-0000-0000-000002000000}"/>
    <cellStyle name="Millares 2" xfId="4" xr:uid="{27FD7734-67C5-488D-B919-23E6C44EF8CC}"/>
    <cellStyle name="Millares 3" xfId="5" xr:uid="{B473516E-A7D5-41F9-B465-FCEBA893FF57}"/>
    <cellStyle name="Millares 4" xfId="6" xr:uid="{D3A12185-DCDC-4FCE-9D42-D75966CF9554}"/>
    <cellStyle name="Moneda 2" xfId="8" xr:uid="{868274F9-53CD-43B4-83B1-DE7D61CF3764}"/>
    <cellStyle name="Moneda 3" xfId="7" xr:uid="{F0F8E4AF-211A-4830-B9D6-4FF3BB9FB09A}"/>
    <cellStyle name="Normal" xfId="0" builtinId="0"/>
    <cellStyle name="Normal 18" xfId="9" xr:uid="{3506D6B0-B22D-40BF-ADD5-AF2E9A113754}"/>
    <cellStyle name="Normal 18 2" xfId="10" xr:uid="{50E12AD6-2B2F-45A7-A3C3-22D273CCCC55}"/>
    <cellStyle name="Normal 2" xfId="11" xr:uid="{D6912197-984E-4E49-93B2-9E93CC430139}"/>
    <cellStyle name="Normal 3" xfId="12" xr:uid="{F9EC89E0-A7A1-4061-8C9C-1BEE62085630}"/>
    <cellStyle name="Normal 4" xfId="13" xr:uid="{9085029B-E541-4223-B65A-621B7567A3D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Captación de Ingresos 2023</a:t>
            </a:r>
          </a:p>
        </c:rich>
      </c:tx>
      <c:layout>
        <c:manualLayout>
          <c:xMode val="edge"/>
          <c:yMode val="edge"/>
          <c:x val="0.206995749259403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924685652128021E-2"/>
          <c:y val="0.24494026055879567"/>
          <c:w val="0.4533971071888932"/>
          <c:h val="0.75505973944120419"/>
        </c:manualLayout>
      </c:layout>
      <c:pieChart>
        <c:varyColors val="1"/>
        <c:ser>
          <c:idx val="0"/>
          <c:order val="0"/>
          <c:tx>
            <c:strRef>
              <c:f>'13.1'!$A$2</c:f>
              <c:strCache>
                <c:ptCount val="1"/>
                <c:pt idx="0">
                  <c:v>13  Ingresos Directos a la Federación 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B62-414F-A426-4B61335FD778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B62-414F-A426-4B61335FD778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4-83CD-42F0-B80B-88C386D5EBC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9E27B38-D379-4CE5-8679-3B483EB0EE1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B62-414F-A426-4B61335FD77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62-414F-A426-4B61335FD77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CD121D-1A65-42D0-9108-AF8958A4D46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3CD-42F0-B80B-88C386D5EBC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CD-42F0-B80B-88C386D5EBCB}"/>
                </c:ext>
              </c:extLst>
            </c:dLbl>
            <c:dLbl>
              <c:idx val="4"/>
              <c:layout>
                <c:manualLayout>
                  <c:x val="-9.3645106753614593E-2"/>
                  <c:y val="-1.3422406047706401E-2"/>
                </c:manualLayout>
              </c:layout>
              <c:tx>
                <c:rich>
                  <a:bodyPr/>
                  <a:lstStyle/>
                  <a:p>
                    <a:fld id="{C85973DB-2C02-4A1D-94A7-C62FA64E48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83CD-42F0-B80B-88C386D5EBCB}"/>
                </c:ext>
              </c:extLst>
            </c:dLbl>
            <c:dLbl>
              <c:idx val="5"/>
              <c:layout>
                <c:manualLayout>
                  <c:x val="1.7206835360445453E-3"/>
                  <c:y val="-3.621083857923732E-2"/>
                </c:manualLayout>
              </c:layout>
              <c:tx>
                <c:rich>
                  <a:bodyPr/>
                  <a:lstStyle/>
                  <a:p>
                    <a:fld id="{B4A3C3D8-84BB-45B4-9880-5C37CF183C0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3CD-42F0-B80B-88C386D5EBCB}"/>
                </c:ext>
              </c:extLst>
            </c:dLbl>
            <c:dLbl>
              <c:idx val="6"/>
              <c:layout>
                <c:manualLayout>
                  <c:x val="0.1157054518430401"/>
                  <c:y val="-3.6884779097072543E-3"/>
                </c:manualLayout>
              </c:layout>
              <c:tx>
                <c:rich>
                  <a:bodyPr/>
                  <a:lstStyle/>
                  <a:p>
                    <a:fld id="{68ECF90E-1CFF-427D-BB76-D632B729747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3CD-42F0-B80B-88C386D5E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'13.1'!$B$7:$H$7</c:f>
              <c:strCache>
                <c:ptCount val="7"/>
                <c:pt idx="0">
                  <c:v>Derechos</c:v>
                </c:pt>
                <c:pt idx="1">
                  <c:v>Productos</c:v>
                </c:pt>
                <c:pt idx="2">
                  <c:v>Aprovechamientos</c:v>
                </c:pt>
                <c:pt idx="3">
                  <c:v>Actualizaciones</c:v>
                </c:pt>
                <c:pt idx="4">
                  <c:v>Recargos</c:v>
                </c:pt>
                <c:pt idx="5">
                  <c:v>Guardia Nacional</c:v>
                </c:pt>
                <c:pt idx="6">
                  <c:v>IVA</c:v>
                </c:pt>
              </c:strCache>
            </c:strRef>
          </c:cat>
          <c:val>
            <c:numRef>
              <c:f>'13.1'!$B$43:$H$43</c:f>
              <c:numCache>
                <c:formatCode>0.0</c:formatCode>
                <c:ptCount val="7"/>
                <c:pt idx="0">
                  <c:v>77.032950109732099</c:v>
                </c:pt>
                <c:pt idx="1">
                  <c:v>1.022455661656485E-3</c:v>
                </c:pt>
                <c:pt idx="2">
                  <c:v>22.1568466074553</c:v>
                </c:pt>
                <c:pt idx="3">
                  <c:v>1.1013214598068357E-2</c:v>
                </c:pt>
                <c:pt idx="4">
                  <c:v>0.1</c:v>
                </c:pt>
                <c:pt idx="5">
                  <c:v>0.5425271722147651</c:v>
                </c:pt>
                <c:pt idx="6">
                  <c:v>0.21192027414949954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2-414F-A426-4B61335FD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809588978535217"/>
          <c:y val="0.32304130578522622"/>
          <c:w val="0.27722987978049896"/>
          <c:h val="0.43192054488745885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Ingresos Captados</a:t>
            </a:r>
            <a:r>
              <a:rPr lang="es-MX" b="1" baseline="0">
                <a:solidFill>
                  <a:sysClr val="windowText" lastClr="000000"/>
                </a:solidFill>
              </a:rPr>
              <a:t> por Entidad Federativa 2023</a:t>
            </a:r>
            <a:r>
              <a:rPr lang="es-MX" b="1">
                <a:solidFill>
                  <a:sysClr val="windowText" lastClr="000000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2530343002958597"/>
          <c:y val="0.14856481481481484"/>
          <c:w val="0.850837187639781"/>
          <c:h val="0.6612809857101196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'13.1'!$J$9:$J$40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'13.1'!$I$9:$I$40</c:f>
              <c:numCache>
                <c:formatCode>#,##0.00</c:formatCode>
                <c:ptCount val="32"/>
                <c:pt idx="0">
                  <c:v>12848649</c:v>
                </c:pt>
                <c:pt idx="1">
                  <c:v>43063729</c:v>
                </c:pt>
                <c:pt idx="2">
                  <c:v>3110769</c:v>
                </c:pt>
                <c:pt idx="3">
                  <c:v>7071542</c:v>
                </c:pt>
                <c:pt idx="4">
                  <c:v>4583607</c:v>
                </c:pt>
                <c:pt idx="5">
                  <c:v>33831797</c:v>
                </c:pt>
                <c:pt idx="6">
                  <c:v>370502631.91000003</c:v>
                </c:pt>
                <c:pt idx="7">
                  <c:v>29406028</c:v>
                </c:pt>
                <c:pt idx="8">
                  <c:v>16680004</c:v>
                </c:pt>
                <c:pt idx="9">
                  <c:v>9792275</c:v>
                </c:pt>
                <c:pt idx="10">
                  <c:v>50874269</c:v>
                </c:pt>
                <c:pt idx="11">
                  <c:v>51297956</c:v>
                </c:pt>
                <c:pt idx="12">
                  <c:v>8602532</c:v>
                </c:pt>
                <c:pt idx="13">
                  <c:v>16614616</c:v>
                </c:pt>
                <c:pt idx="14">
                  <c:v>88057818</c:v>
                </c:pt>
                <c:pt idx="15">
                  <c:v>13462377</c:v>
                </c:pt>
                <c:pt idx="16">
                  <c:v>4794101</c:v>
                </c:pt>
                <c:pt idx="17">
                  <c:v>1939181</c:v>
                </c:pt>
                <c:pt idx="18">
                  <c:v>147323417</c:v>
                </c:pt>
                <c:pt idx="19">
                  <c:v>5190343</c:v>
                </c:pt>
                <c:pt idx="20">
                  <c:v>12844670</c:v>
                </c:pt>
                <c:pt idx="21">
                  <c:v>26549421</c:v>
                </c:pt>
                <c:pt idx="22">
                  <c:v>9051095</c:v>
                </c:pt>
                <c:pt idx="23">
                  <c:v>14828747</c:v>
                </c:pt>
                <c:pt idx="24">
                  <c:v>15181773</c:v>
                </c:pt>
                <c:pt idx="25">
                  <c:v>15458720</c:v>
                </c:pt>
                <c:pt idx="26">
                  <c:v>29848014</c:v>
                </c:pt>
                <c:pt idx="27">
                  <c:v>75967759</c:v>
                </c:pt>
                <c:pt idx="28">
                  <c:v>3373981</c:v>
                </c:pt>
                <c:pt idx="29">
                  <c:v>28061026</c:v>
                </c:pt>
                <c:pt idx="30">
                  <c:v>6222004</c:v>
                </c:pt>
                <c:pt idx="31">
                  <c:v>4397881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D-445C-881E-03944B45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94848"/>
        <c:axId val="925240927"/>
      </c:lineChart>
      <c:catAx>
        <c:axId val="3309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5240927"/>
        <c:crosses val="autoZero"/>
        <c:auto val="1"/>
        <c:lblAlgn val="ctr"/>
        <c:lblOffset val="100"/>
        <c:noMultiLvlLbl val="0"/>
      </c:catAx>
      <c:valAx>
        <c:axId val="925240927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099484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470777</xdr:colOff>
      <xdr:row>8</xdr:row>
      <xdr:rowOff>131380</xdr:rowOff>
    </xdr:from>
    <xdr:to>
      <xdr:col>16</xdr:col>
      <xdr:colOff>448880</xdr:colOff>
      <xdr:row>23</xdr:row>
      <xdr:rowOff>87587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735724</xdr:colOff>
      <xdr:row>25</xdr:row>
      <xdr:rowOff>35253</xdr:rowOff>
    </xdr:from>
    <xdr:to>
      <xdr:col>17</xdr:col>
      <xdr:colOff>459828</xdr:colOff>
      <xdr:row>39</xdr:row>
      <xdr:rowOff>172764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D06025-85D4-3DE0-8FDA-3871CE4729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stad&#237;stica\Estad&#237;stica%20B&#225;sica%202022\1%20Autotransporte%20de%20Carga%202022.xlsx" TargetMode="External"/><Relationship Id="rId1" Type="http://schemas.openxmlformats.org/officeDocument/2006/relationships/externalLinkPath" Target="/Estad&#237;stica/Estad&#237;stica%20B&#225;sica%202022/1%20Autotransporte%20de%20Carg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1.1"/>
      <sheetName val="1.1.2"/>
      <sheetName val="1.1.3"/>
      <sheetName val="1.1.4"/>
      <sheetName val="1.1.5"/>
      <sheetName val="1.1.6"/>
      <sheetName val="1.1.6.1"/>
      <sheetName val="1.1.6.2"/>
      <sheetName val="1.1.7"/>
      <sheetName val="1.1.7.1"/>
      <sheetName val="1.1.7.2"/>
      <sheetName val="1.1.8"/>
      <sheetName val="1.1.9"/>
      <sheetName val=" 1.1.10"/>
      <sheetName val=" 1.1.11"/>
      <sheetName val="1.2.1"/>
      <sheetName val="1.2.2"/>
      <sheetName val="1.2.3"/>
      <sheetName val="1.3.1 "/>
      <sheetName val="1.4.1  "/>
      <sheetName val="1.4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H4" t="str">
            <v>Grúas Industriales</v>
          </cell>
        </row>
        <row r="5">
          <cell r="B5" t="str">
            <v>C-2</v>
          </cell>
          <cell r="C5" t="str">
            <v>C-3</v>
          </cell>
          <cell r="D5" t="str">
            <v>T-2</v>
          </cell>
          <cell r="E5" t="str">
            <v>T-3</v>
          </cell>
          <cell r="F5" t="str">
            <v>Otros</v>
          </cell>
        </row>
        <row r="7">
          <cell r="B7">
            <v>1649</v>
          </cell>
          <cell r="C7">
            <v>1793</v>
          </cell>
          <cell r="D7">
            <v>105</v>
          </cell>
          <cell r="E7">
            <v>8187</v>
          </cell>
          <cell r="F7">
            <v>107</v>
          </cell>
          <cell r="H7">
            <v>5</v>
          </cell>
          <cell r="I7" t="str">
            <v>AGS</v>
          </cell>
        </row>
        <row r="8">
          <cell r="B8">
            <v>1868</v>
          </cell>
          <cell r="C8">
            <v>704</v>
          </cell>
          <cell r="D8">
            <v>145</v>
          </cell>
          <cell r="E8">
            <v>12372</v>
          </cell>
          <cell r="F8">
            <v>127</v>
          </cell>
          <cell r="H8">
            <v>0</v>
          </cell>
          <cell r="I8" t="str">
            <v>BC</v>
          </cell>
        </row>
        <row r="9">
          <cell r="B9">
            <v>117</v>
          </cell>
          <cell r="C9">
            <v>191</v>
          </cell>
          <cell r="D9">
            <v>3</v>
          </cell>
          <cell r="E9">
            <v>1060</v>
          </cell>
          <cell r="F9">
            <v>4</v>
          </cell>
          <cell r="H9">
            <v>0</v>
          </cell>
          <cell r="I9" t="str">
            <v>BCS</v>
          </cell>
        </row>
        <row r="10">
          <cell r="B10">
            <v>214</v>
          </cell>
          <cell r="C10">
            <v>266</v>
          </cell>
          <cell r="D10">
            <v>8</v>
          </cell>
          <cell r="E10">
            <v>677</v>
          </cell>
          <cell r="F10">
            <v>16</v>
          </cell>
          <cell r="H10">
            <v>0</v>
          </cell>
          <cell r="I10" t="str">
            <v>CAMP</v>
          </cell>
        </row>
        <row r="11">
          <cell r="B11">
            <v>763</v>
          </cell>
          <cell r="C11">
            <v>954</v>
          </cell>
          <cell r="D11">
            <v>16</v>
          </cell>
          <cell r="E11">
            <v>3046</v>
          </cell>
          <cell r="F11">
            <v>16</v>
          </cell>
          <cell r="H11">
            <v>0</v>
          </cell>
          <cell r="I11" t="str">
            <v>CHIS</v>
          </cell>
        </row>
        <row r="12">
          <cell r="B12">
            <v>1371</v>
          </cell>
          <cell r="C12">
            <v>787</v>
          </cell>
          <cell r="D12">
            <v>99</v>
          </cell>
          <cell r="E12">
            <v>16174</v>
          </cell>
          <cell r="F12">
            <v>35</v>
          </cell>
          <cell r="H12">
            <v>0</v>
          </cell>
          <cell r="I12" t="str">
            <v>CHIH</v>
          </cell>
        </row>
        <row r="13">
          <cell r="B13">
            <v>50507</v>
          </cell>
          <cell r="C13">
            <v>27325</v>
          </cell>
          <cell r="D13">
            <v>985</v>
          </cell>
          <cell r="E13">
            <v>72042</v>
          </cell>
          <cell r="F13">
            <v>44</v>
          </cell>
          <cell r="H13">
            <v>358</v>
          </cell>
          <cell r="I13" t="str">
            <v>CDMX</v>
          </cell>
        </row>
        <row r="14">
          <cell r="B14">
            <v>3112</v>
          </cell>
          <cell r="C14">
            <v>1417</v>
          </cell>
          <cell r="D14">
            <v>87</v>
          </cell>
          <cell r="E14">
            <v>14802</v>
          </cell>
          <cell r="F14">
            <v>30</v>
          </cell>
          <cell r="H14">
            <v>2</v>
          </cell>
          <cell r="I14" t="str">
            <v>COAH</v>
          </cell>
        </row>
        <row r="15">
          <cell r="B15">
            <v>795</v>
          </cell>
          <cell r="C15">
            <v>671</v>
          </cell>
          <cell r="D15">
            <v>43</v>
          </cell>
          <cell r="E15">
            <v>4794</v>
          </cell>
          <cell r="F15">
            <v>53</v>
          </cell>
          <cell r="H15">
            <v>0</v>
          </cell>
          <cell r="I15" t="str">
            <v>COL</v>
          </cell>
        </row>
        <row r="16">
          <cell r="B16">
            <v>448</v>
          </cell>
          <cell r="C16">
            <v>544</v>
          </cell>
          <cell r="D16">
            <v>37</v>
          </cell>
          <cell r="E16">
            <v>6398</v>
          </cell>
          <cell r="F16">
            <v>8</v>
          </cell>
          <cell r="H16">
            <v>2</v>
          </cell>
          <cell r="I16" t="str">
            <v>DGO</v>
          </cell>
        </row>
        <row r="17">
          <cell r="B17">
            <v>11221</v>
          </cell>
          <cell r="C17">
            <v>7154</v>
          </cell>
          <cell r="D17">
            <v>270</v>
          </cell>
          <cell r="E17">
            <v>20887</v>
          </cell>
          <cell r="F17">
            <v>143</v>
          </cell>
          <cell r="H17">
            <v>5</v>
          </cell>
          <cell r="I17" t="str">
            <v>MEX</v>
          </cell>
        </row>
        <row r="18">
          <cell r="B18">
            <v>5180</v>
          </cell>
          <cell r="C18">
            <v>8041</v>
          </cell>
          <cell r="D18">
            <v>188</v>
          </cell>
          <cell r="E18">
            <v>24837</v>
          </cell>
          <cell r="F18">
            <v>27</v>
          </cell>
          <cell r="H18">
            <v>12</v>
          </cell>
          <cell r="I18" t="str">
            <v>GTO</v>
          </cell>
        </row>
        <row r="19">
          <cell r="B19">
            <v>779</v>
          </cell>
          <cell r="C19">
            <v>818</v>
          </cell>
          <cell r="D19">
            <v>36</v>
          </cell>
          <cell r="E19">
            <v>3155</v>
          </cell>
          <cell r="F19">
            <v>48</v>
          </cell>
          <cell r="H19">
            <v>0</v>
          </cell>
          <cell r="I19" t="str">
            <v>GRO</v>
          </cell>
        </row>
        <row r="20">
          <cell r="B20">
            <v>2810</v>
          </cell>
          <cell r="C20">
            <v>4498</v>
          </cell>
          <cell r="D20">
            <v>104</v>
          </cell>
          <cell r="E20">
            <v>14655</v>
          </cell>
          <cell r="F20">
            <v>10</v>
          </cell>
          <cell r="H20">
            <v>0</v>
          </cell>
          <cell r="I20" t="str">
            <v>HGO</v>
          </cell>
        </row>
        <row r="21">
          <cell r="B21">
            <v>7295</v>
          </cell>
          <cell r="C21">
            <v>9201</v>
          </cell>
          <cell r="D21">
            <v>352</v>
          </cell>
          <cell r="E21">
            <v>30163</v>
          </cell>
          <cell r="F21">
            <v>273</v>
          </cell>
          <cell r="H21">
            <v>12</v>
          </cell>
          <cell r="I21" t="str">
            <v>JAL</v>
          </cell>
        </row>
        <row r="22">
          <cell r="B22">
            <v>1589</v>
          </cell>
          <cell r="C22">
            <v>3174</v>
          </cell>
          <cell r="D22">
            <v>83</v>
          </cell>
          <cell r="E22">
            <v>10470</v>
          </cell>
          <cell r="F22">
            <v>156</v>
          </cell>
          <cell r="H22">
            <v>0</v>
          </cell>
          <cell r="I22" t="str">
            <v>MICH</v>
          </cell>
        </row>
        <row r="23">
          <cell r="B23">
            <v>1888</v>
          </cell>
          <cell r="C23">
            <v>1441</v>
          </cell>
          <cell r="D23">
            <v>59</v>
          </cell>
          <cell r="E23">
            <v>2652</v>
          </cell>
          <cell r="F23">
            <v>22</v>
          </cell>
          <cell r="H23">
            <v>5</v>
          </cell>
          <cell r="I23" t="str">
            <v>MOR</v>
          </cell>
        </row>
        <row r="24">
          <cell r="B24">
            <v>88</v>
          </cell>
          <cell r="C24">
            <v>598</v>
          </cell>
          <cell r="D24">
            <v>2</v>
          </cell>
          <cell r="E24">
            <v>534</v>
          </cell>
          <cell r="F24">
            <v>15</v>
          </cell>
          <cell r="H24">
            <v>0</v>
          </cell>
          <cell r="I24" t="str">
            <v>NAY</v>
          </cell>
        </row>
        <row r="25">
          <cell r="B25">
            <v>13035</v>
          </cell>
          <cell r="C25">
            <v>5564</v>
          </cell>
          <cell r="D25">
            <v>332</v>
          </cell>
          <cell r="E25">
            <v>52046</v>
          </cell>
          <cell r="F25">
            <v>39</v>
          </cell>
          <cell r="H25">
            <v>13</v>
          </cell>
          <cell r="I25" t="str">
            <v>NL</v>
          </cell>
        </row>
        <row r="26">
          <cell r="B26">
            <v>648</v>
          </cell>
          <cell r="C26">
            <v>607</v>
          </cell>
          <cell r="D26">
            <v>3</v>
          </cell>
          <cell r="E26">
            <v>1972</v>
          </cell>
          <cell r="F26">
            <v>9</v>
          </cell>
          <cell r="H26">
            <v>0</v>
          </cell>
          <cell r="I26" t="str">
            <v>OAX</v>
          </cell>
        </row>
        <row r="27">
          <cell r="B27">
            <v>3816</v>
          </cell>
          <cell r="C27">
            <v>5172</v>
          </cell>
          <cell r="D27">
            <v>157</v>
          </cell>
          <cell r="E27">
            <v>10052</v>
          </cell>
          <cell r="F27">
            <v>34</v>
          </cell>
          <cell r="H27">
            <v>0</v>
          </cell>
          <cell r="I27" t="str">
            <v>PUE</v>
          </cell>
        </row>
        <row r="28">
          <cell r="B28">
            <v>3605</v>
          </cell>
          <cell r="C28">
            <v>2244</v>
          </cell>
          <cell r="D28">
            <v>293</v>
          </cell>
          <cell r="E28">
            <v>11120</v>
          </cell>
          <cell r="F28">
            <v>8</v>
          </cell>
          <cell r="H28">
            <v>44</v>
          </cell>
          <cell r="I28" t="str">
            <v>QRO</v>
          </cell>
        </row>
        <row r="29">
          <cell r="B29">
            <v>264</v>
          </cell>
          <cell r="C29">
            <v>214</v>
          </cell>
          <cell r="D29">
            <v>13</v>
          </cell>
          <cell r="E29">
            <v>706</v>
          </cell>
          <cell r="F29">
            <v>46</v>
          </cell>
          <cell r="H29">
            <v>0</v>
          </cell>
          <cell r="I29" t="str">
            <v>QROO</v>
          </cell>
        </row>
        <row r="30">
          <cell r="B30">
            <v>2136</v>
          </cell>
          <cell r="C30">
            <v>2123</v>
          </cell>
          <cell r="D30">
            <v>69</v>
          </cell>
          <cell r="E30">
            <v>9802</v>
          </cell>
          <cell r="F30">
            <v>17</v>
          </cell>
          <cell r="H30">
            <v>0</v>
          </cell>
          <cell r="I30" t="str">
            <v>SLP</v>
          </cell>
        </row>
        <row r="31">
          <cell r="B31">
            <v>1235</v>
          </cell>
          <cell r="C31">
            <v>2125</v>
          </cell>
          <cell r="D31">
            <v>41</v>
          </cell>
          <cell r="E31">
            <v>8711</v>
          </cell>
          <cell r="F31">
            <v>31</v>
          </cell>
          <cell r="H31">
            <v>2</v>
          </cell>
          <cell r="I31" t="str">
            <v>SIN</v>
          </cell>
        </row>
        <row r="32">
          <cell r="B32">
            <v>804</v>
          </cell>
          <cell r="C32">
            <v>802</v>
          </cell>
          <cell r="D32">
            <v>54</v>
          </cell>
          <cell r="E32">
            <v>9583</v>
          </cell>
          <cell r="F32">
            <v>9</v>
          </cell>
          <cell r="H32">
            <v>0</v>
          </cell>
          <cell r="I32" t="str">
            <v>SON</v>
          </cell>
        </row>
        <row r="33">
          <cell r="B33">
            <v>803</v>
          </cell>
          <cell r="C33">
            <v>824</v>
          </cell>
          <cell r="D33">
            <v>24</v>
          </cell>
          <cell r="E33">
            <v>2931</v>
          </cell>
          <cell r="F33">
            <v>74</v>
          </cell>
          <cell r="H33">
            <v>61</v>
          </cell>
          <cell r="I33" t="str">
            <v>TAB</v>
          </cell>
        </row>
        <row r="34">
          <cell r="B34">
            <v>4940</v>
          </cell>
          <cell r="C34">
            <v>2255</v>
          </cell>
          <cell r="D34">
            <v>177</v>
          </cell>
          <cell r="E34">
            <v>25636</v>
          </cell>
          <cell r="F34">
            <v>62</v>
          </cell>
          <cell r="H34">
            <v>4</v>
          </cell>
          <cell r="I34" t="str">
            <v>TAMS</v>
          </cell>
        </row>
        <row r="35">
          <cell r="B35">
            <v>612</v>
          </cell>
          <cell r="C35">
            <v>697</v>
          </cell>
          <cell r="D35">
            <v>20</v>
          </cell>
          <cell r="E35">
            <v>1664</v>
          </cell>
          <cell r="F35">
            <v>5</v>
          </cell>
          <cell r="H35">
            <v>1</v>
          </cell>
          <cell r="I35" t="str">
            <v>TLAX</v>
          </cell>
        </row>
        <row r="36">
          <cell r="B36">
            <v>2385</v>
          </cell>
          <cell r="C36">
            <v>3234</v>
          </cell>
          <cell r="D36">
            <v>67</v>
          </cell>
          <cell r="E36">
            <v>16462</v>
          </cell>
          <cell r="F36">
            <v>90</v>
          </cell>
          <cell r="H36">
            <v>2</v>
          </cell>
          <cell r="I36" t="str">
            <v>VER</v>
          </cell>
        </row>
        <row r="37">
          <cell r="B37">
            <v>786</v>
          </cell>
          <cell r="C37">
            <v>1276</v>
          </cell>
          <cell r="D37">
            <v>37</v>
          </cell>
          <cell r="E37">
            <v>3053</v>
          </cell>
          <cell r="F37">
            <v>7</v>
          </cell>
          <cell r="H37">
            <v>0</v>
          </cell>
          <cell r="I37" t="str">
            <v>YUC</v>
          </cell>
        </row>
        <row r="38">
          <cell r="B38">
            <v>154</v>
          </cell>
          <cell r="C38">
            <v>327</v>
          </cell>
          <cell r="D38">
            <v>4</v>
          </cell>
          <cell r="E38">
            <v>2149</v>
          </cell>
          <cell r="F38">
            <v>24</v>
          </cell>
          <cell r="H38">
            <v>0</v>
          </cell>
          <cell r="I38" t="str">
            <v>ZAC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P46"/>
  <sheetViews>
    <sheetView tabSelected="1" zoomScale="87" zoomScaleNormal="87" workbookViewId="0">
      <selection activeCell="B74" sqref="B74"/>
    </sheetView>
  </sheetViews>
  <sheetFormatPr baseColWidth="10" defaultRowHeight="12.75" x14ac:dyDescent="0.2"/>
  <cols>
    <col min="1" max="1" width="19.28515625" style="2" customWidth="1"/>
    <col min="2" max="2" width="17.7109375" style="2" customWidth="1"/>
    <col min="3" max="3" width="14.140625" style="2" customWidth="1"/>
    <col min="4" max="4" width="19.85546875" style="2" customWidth="1"/>
    <col min="5" max="5" width="16.28515625" style="2" customWidth="1"/>
    <col min="6" max="7" width="13.42578125" style="2" customWidth="1"/>
    <col min="8" max="8" width="13.5703125" style="2" customWidth="1"/>
    <col min="9" max="9" width="17.5703125" style="2" customWidth="1"/>
    <col min="10" max="16384" width="11.42578125" style="2"/>
  </cols>
  <sheetData>
    <row r="2" spans="1:224" ht="17.25" x14ac:dyDescent="0.3">
      <c r="A2" s="4" t="s">
        <v>40</v>
      </c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</row>
    <row r="3" spans="1:224" ht="17.25" x14ac:dyDescent="0.3">
      <c r="A3" s="5"/>
      <c r="B3" s="5"/>
      <c r="C3" s="5"/>
    </row>
    <row r="4" spans="1:224" ht="17.25" x14ac:dyDescent="0.3">
      <c r="A4" s="6" t="s">
        <v>41</v>
      </c>
      <c r="B4" s="4"/>
      <c r="C4" s="4"/>
      <c r="D4" s="1"/>
      <c r="E4" s="1"/>
      <c r="F4" s="1"/>
      <c r="G4" s="1"/>
      <c r="H4" s="1"/>
      <c r="I4" s="1"/>
    </row>
    <row r="5" spans="1:224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224" x14ac:dyDescent="0.2">
      <c r="I6" s="3"/>
    </row>
    <row r="7" spans="1:224" ht="52.5" customHeight="1" x14ac:dyDescent="0.2">
      <c r="A7" s="16" t="s">
        <v>38</v>
      </c>
      <c r="B7" s="17" t="s">
        <v>34</v>
      </c>
      <c r="C7" s="18" t="s">
        <v>35</v>
      </c>
      <c r="D7" s="17" t="s">
        <v>36</v>
      </c>
      <c r="E7" s="17" t="s">
        <v>32</v>
      </c>
      <c r="F7" s="17" t="s">
        <v>33</v>
      </c>
      <c r="G7" s="19" t="s">
        <v>42</v>
      </c>
      <c r="H7" s="19" t="s">
        <v>31</v>
      </c>
      <c r="I7" s="20" t="s">
        <v>37</v>
      </c>
    </row>
    <row r="8" spans="1:224" ht="6.75" customHeight="1" x14ac:dyDescent="0.2">
      <c r="A8" s="9"/>
      <c r="B8" s="10"/>
      <c r="C8" s="10"/>
      <c r="D8" s="10"/>
      <c r="E8" s="10"/>
      <c r="F8" s="10"/>
      <c r="G8" s="10"/>
      <c r="H8" s="10"/>
      <c r="I8" s="10"/>
    </row>
    <row r="9" spans="1:224" ht="15" x14ac:dyDescent="0.25">
      <c r="A9" s="23" t="s">
        <v>0</v>
      </c>
      <c r="B9" s="24">
        <v>11635043</v>
      </c>
      <c r="C9" s="24">
        <v>106</v>
      </c>
      <c r="D9" s="24">
        <v>1213500</v>
      </c>
      <c r="E9" s="24">
        <v>0</v>
      </c>
      <c r="F9" s="24">
        <v>0</v>
      </c>
      <c r="G9" s="24">
        <v>0</v>
      </c>
      <c r="H9" s="24">
        <v>0</v>
      </c>
      <c r="I9" s="25">
        <f>SUM(B9:H9)</f>
        <v>12848649</v>
      </c>
      <c r="J9" s="27" t="s">
        <v>43</v>
      </c>
    </row>
    <row r="10" spans="1:224" ht="15" x14ac:dyDescent="0.25">
      <c r="A10" s="8" t="s">
        <v>1</v>
      </c>
      <c r="B10" s="12">
        <v>38245835</v>
      </c>
      <c r="C10" s="12">
        <v>0</v>
      </c>
      <c r="D10" s="12">
        <v>4817894</v>
      </c>
      <c r="E10" s="12">
        <v>0</v>
      </c>
      <c r="F10" s="12">
        <v>0</v>
      </c>
      <c r="G10" s="12">
        <v>0</v>
      </c>
      <c r="H10" s="12">
        <v>0</v>
      </c>
      <c r="I10" s="13">
        <f t="shared" ref="I10:I40" si="0">SUM(B10:H10)</f>
        <v>43063729</v>
      </c>
      <c r="J10" s="27" t="s">
        <v>44</v>
      </c>
    </row>
    <row r="11" spans="1:224" ht="15" x14ac:dyDescent="0.25">
      <c r="A11" s="23" t="s">
        <v>2</v>
      </c>
      <c r="B11" s="24">
        <v>3054239</v>
      </c>
      <c r="C11" s="24">
        <v>0</v>
      </c>
      <c r="D11" s="24">
        <v>56530</v>
      </c>
      <c r="E11" s="24">
        <v>0</v>
      </c>
      <c r="F11" s="24">
        <v>0</v>
      </c>
      <c r="G11" s="24">
        <v>0</v>
      </c>
      <c r="H11" s="24">
        <v>0</v>
      </c>
      <c r="I11" s="25">
        <f t="shared" si="0"/>
        <v>3110769</v>
      </c>
      <c r="J11" s="27" t="s">
        <v>45</v>
      </c>
    </row>
    <row r="12" spans="1:224" ht="15" x14ac:dyDescent="0.25">
      <c r="A12" s="8" t="s">
        <v>3</v>
      </c>
      <c r="B12" s="12">
        <v>1411986</v>
      </c>
      <c r="C12" s="12">
        <v>68</v>
      </c>
      <c r="D12" s="12">
        <v>5659488</v>
      </c>
      <c r="E12" s="12">
        <v>0</v>
      </c>
      <c r="F12" s="12">
        <v>0</v>
      </c>
      <c r="G12" s="12">
        <v>0</v>
      </c>
      <c r="H12" s="12">
        <v>0</v>
      </c>
      <c r="I12" s="13">
        <f t="shared" si="0"/>
        <v>7071542</v>
      </c>
      <c r="J12" s="27" t="s">
        <v>46</v>
      </c>
    </row>
    <row r="13" spans="1:224" ht="15" x14ac:dyDescent="0.25">
      <c r="A13" s="23" t="s">
        <v>4</v>
      </c>
      <c r="B13" s="24">
        <v>3100904</v>
      </c>
      <c r="C13" s="24">
        <v>0</v>
      </c>
      <c r="D13" s="24">
        <v>1482703</v>
      </c>
      <c r="E13" s="24">
        <v>0</v>
      </c>
      <c r="F13" s="24">
        <v>0</v>
      </c>
      <c r="G13" s="24">
        <v>0</v>
      </c>
      <c r="H13" s="24">
        <v>0</v>
      </c>
      <c r="I13" s="25">
        <f t="shared" si="0"/>
        <v>4583607</v>
      </c>
      <c r="J13" s="27" t="s">
        <v>47</v>
      </c>
    </row>
    <row r="14" spans="1:224" ht="15" x14ac:dyDescent="0.25">
      <c r="A14" s="8" t="s">
        <v>5</v>
      </c>
      <c r="B14" s="12">
        <v>30516437</v>
      </c>
      <c r="C14" s="12">
        <v>57</v>
      </c>
      <c r="D14" s="12">
        <v>3315303</v>
      </c>
      <c r="E14" s="12">
        <v>0</v>
      </c>
      <c r="F14" s="12">
        <v>0</v>
      </c>
      <c r="G14" s="12">
        <v>0</v>
      </c>
      <c r="H14" s="12">
        <v>0</v>
      </c>
      <c r="I14" s="13">
        <f t="shared" si="0"/>
        <v>33831797</v>
      </c>
      <c r="J14" s="27" t="s">
        <v>48</v>
      </c>
    </row>
    <row r="15" spans="1:224" ht="15" x14ac:dyDescent="0.25">
      <c r="A15" s="23" t="s">
        <v>39</v>
      </c>
      <c r="B15" s="24">
        <v>277296602</v>
      </c>
      <c r="C15" s="24">
        <v>5832</v>
      </c>
      <c r="D15" s="24">
        <v>84154993</v>
      </c>
      <c r="E15" s="24">
        <v>54486</v>
      </c>
      <c r="F15" s="24">
        <v>232846</v>
      </c>
      <c r="G15" s="24">
        <v>6297833</v>
      </c>
      <c r="H15" s="24">
        <v>2460039.91</v>
      </c>
      <c r="I15" s="25">
        <f t="shared" si="0"/>
        <v>370502631.91000003</v>
      </c>
      <c r="J15" s="27" t="s">
        <v>49</v>
      </c>
    </row>
    <row r="16" spans="1:224" ht="15" x14ac:dyDescent="0.25">
      <c r="A16" s="8" t="s">
        <v>6</v>
      </c>
      <c r="B16" s="12">
        <v>23274347</v>
      </c>
      <c r="C16" s="12">
        <v>739</v>
      </c>
      <c r="D16" s="12">
        <v>6127634</v>
      </c>
      <c r="E16" s="12">
        <v>2447</v>
      </c>
      <c r="F16" s="12">
        <v>861</v>
      </c>
      <c r="G16" s="12">
        <v>0</v>
      </c>
      <c r="H16" s="12">
        <v>0</v>
      </c>
      <c r="I16" s="13">
        <f t="shared" si="0"/>
        <v>29406028</v>
      </c>
      <c r="J16" s="27" t="s">
        <v>50</v>
      </c>
    </row>
    <row r="17" spans="1:10" ht="15" x14ac:dyDescent="0.25">
      <c r="A17" s="23" t="s">
        <v>7</v>
      </c>
      <c r="B17" s="24">
        <v>13321889</v>
      </c>
      <c r="C17" s="24">
        <v>0</v>
      </c>
      <c r="D17" s="24">
        <v>3358115</v>
      </c>
      <c r="E17" s="24">
        <v>0</v>
      </c>
      <c r="F17" s="24">
        <v>0</v>
      </c>
      <c r="G17" s="24">
        <v>0</v>
      </c>
      <c r="H17" s="24">
        <v>0</v>
      </c>
      <c r="I17" s="25">
        <f t="shared" si="0"/>
        <v>16680004</v>
      </c>
      <c r="J17" s="27" t="s">
        <v>51</v>
      </c>
    </row>
    <row r="18" spans="1:10" ht="15" x14ac:dyDescent="0.25">
      <c r="A18" s="8" t="s">
        <v>8</v>
      </c>
      <c r="B18" s="12">
        <v>9414815</v>
      </c>
      <c r="C18" s="12">
        <v>0</v>
      </c>
      <c r="D18" s="12">
        <v>377460</v>
      </c>
      <c r="E18" s="12">
        <v>0</v>
      </c>
      <c r="F18" s="12">
        <v>0</v>
      </c>
      <c r="G18" s="12">
        <v>0</v>
      </c>
      <c r="H18" s="12">
        <v>0</v>
      </c>
      <c r="I18" s="13">
        <f t="shared" si="0"/>
        <v>9792275</v>
      </c>
      <c r="J18" s="27" t="s">
        <v>52</v>
      </c>
    </row>
    <row r="19" spans="1:10" ht="15" x14ac:dyDescent="0.25">
      <c r="A19" s="23" t="s">
        <v>9</v>
      </c>
      <c r="B19" s="24">
        <v>43632814</v>
      </c>
      <c r="C19" s="24">
        <v>0</v>
      </c>
      <c r="D19" s="24">
        <v>7241455</v>
      </c>
      <c r="E19" s="24">
        <v>0</v>
      </c>
      <c r="F19" s="24">
        <v>0</v>
      </c>
      <c r="G19" s="24">
        <v>0</v>
      </c>
      <c r="H19" s="24">
        <v>0</v>
      </c>
      <c r="I19" s="25">
        <f t="shared" si="0"/>
        <v>50874269</v>
      </c>
      <c r="J19" s="27" t="s">
        <v>53</v>
      </c>
    </row>
    <row r="20" spans="1:10" ht="15" x14ac:dyDescent="0.25">
      <c r="A20" s="8" t="s">
        <v>10</v>
      </c>
      <c r="B20" s="12">
        <v>48619191</v>
      </c>
      <c r="C20" s="12">
        <v>3647</v>
      </c>
      <c r="D20" s="12">
        <v>2675118</v>
      </c>
      <c r="E20" s="12">
        <v>0</v>
      </c>
      <c r="F20" s="12">
        <v>0</v>
      </c>
      <c r="G20" s="12">
        <v>0</v>
      </c>
      <c r="H20" s="12">
        <v>0</v>
      </c>
      <c r="I20" s="13">
        <f t="shared" si="0"/>
        <v>51297956</v>
      </c>
      <c r="J20" s="27" t="s">
        <v>54</v>
      </c>
    </row>
    <row r="21" spans="1:10" ht="15" x14ac:dyDescent="0.25">
      <c r="A21" s="23" t="s">
        <v>11</v>
      </c>
      <c r="B21" s="24">
        <v>8430295</v>
      </c>
      <c r="C21" s="24">
        <v>328</v>
      </c>
      <c r="D21" s="24">
        <v>171909</v>
      </c>
      <c r="E21" s="24">
        <v>0</v>
      </c>
      <c r="F21" s="24">
        <v>0</v>
      </c>
      <c r="G21" s="24">
        <v>0</v>
      </c>
      <c r="H21" s="24">
        <v>0</v>
      </c>
      <c r="I21" s="25">
        <f t="shared" si="0"/>
        <v>8602532</v>
      </c>
      <c r="J21" s="27" t="s">
        <v>55</v>
      </c>
    </row>
    <row r="22" spans="1:10" ht="15" x14ac:dyDescent="0.25">
      <c r="A22" s="8" t="s">
        <v>12</v>
      </c>
      <c r="B22" s="12">
        <v>14504897</v>
      </c>
      <c r="C22" s="12">
        <v>0</v>
      </c>
      <c r="D22" s="12">
        <v>1764996</v>
      </c>
      <c r="E22" s="12">
        <v>70912</v>
      </c>
      <c r="F22" s="12">
        <v>273811</v>
      </c>
      <c r="G22" s="12">
        <v>0</v>
      </c>
      <c r="H22" s="12">
        <v>0</v>
      </c>
      <c r="I22" s="13">
        <f t="shared" si="0"/>
        <v>16614616</v>
      </c>
      <c r="J22" s="27" t="s">
        <v>56</v>
      </c>
    </row>
    <row r="23" spans="1:10" ht="15" x14ac:dyDescent="0.25">
      <c r="A23" s="23" t="s">
        <v>13</v>
      </c>
      <c r="B23" s="24">
        <v>58736350</v>
      </c>
      <c r="C23" s="24">
        <v>4</v>
      </c>
      <c r="D23" s="24">
        <v>29321464</v>
      </c>
      <c r="E23" s="24">
        <v>0</v>
      </c>
      <c r="F23" s="24">
        <v>0</v>
      </c>
      <c r="G23" s="24">
        <v>0</v>
      </c>
      <c r="H23" s="24">
        <v>0</v>
      </c>
      <c r="I23" s="25">
        <f t="shared" si="0"/>
        <v>88057818</v>
      </c>
      <c r="J23" s="27" t="s">
        <v>57</v>
      </c>
    </row>
    <row r="24" spans="1:10" ht="15" x14ac:dyDescent="0.25">
      <c r="A24" s="8" t="s">
        <v>14</v>
      </c>
      <c r="B24" s="12">
        <v>13164647</v>
      </c>
      <c r="C24" s="12">
        <v>137</v>
      </c>
      <c r="D24" s="12">
        <v>297593</v>
      </c>
      <c r="E24" s="12">
        <v>0</v>
      </c>
      <c r="F24" s="12">
        <v>0</v>
      </c>
      <c r="G24" s="12">
        <v>0</v>
      </c>
      <c r="H24" s="12">
        <v>0</v>
      </c>
      <c r="I24" s="13">
        <f t="shared" si="0"/>
        <v>13462377</v>
      </c>
      <c r="J24" s="27" t="s">
        <v>58</v>
      </c>
    </row>
    <row r="25" spans="1:10" ht="15" x14ac:dyDescent="0.25">
      <c r="A25" s="23" t="s">
        <v>15</v>
      </c>
      <c r="B25" s="24">
        <v>4014297</v>
      </c>
      <c r="C25" s="24">
        <v>26</v>
      </c>
      <c r="D25" s="24">
        <v>779778</v>
      </c>
      <c r="E25" s="24">
        <v>0</v>
      </c>
      <c r="F25" s="24">
        <v>0</v>
      </c>
      <c r="G25" s="24">
        <v>0</v>
      </c>
      <c r="H25" s="24">
        <v>0</v>
      </c>
      <c r="I25" s="25">
        <f t="shared" si="0"/>
        <v>4794101</v>
      </c>
      <c r="J25" s="27" t="s">
        <v>59</v>
      </c>
    </row>
    <row r="26" spans="1:10" ht="15" x14ac:dyDescent="0.25">
      <c r="A26" s="8" t="s">
        <v>16</v>
      </c>
      <c r="B26" s="12">
        <v>1261078</v>
      </c>
      <c r="C26" s="12">
        <v>2</v>
      </c>
      <c r="D26" s="12">
        <v>678101</v>
      </c>
      <c r="E26" s="12">
        <v>0</v>
      </c>
      <c r="F26" s="12">
        <v>0</v>
      </c>
      <c r="G26" s="12">
        <v>0</v>
      </c>
      <c r="H26" s="12">
        <v>0</v>
      </c>
      <c r="I26" s="13">
        <f t="shared" si="0"/>
        <v>1939181</v>
      </c>
      <c r="J26" s="27" t="s">
        <v>60</v>
      </c>
    </row>
    <row r="27" spans="1:10" ht="15" x14ac:dyDescent="0.25">
      <c r="A27" s="23" t="s">
        <v>17</v>
      </c>
      <c r="B27" s="24">
        <v>99447425</v>
      </c>
      <c r="C27" s="24">
        <v>0</v>
      </c>
      <c r="D27" s="24">
        <v>47875992</v>
      </c>
      <c r="E27" s="24">
        <v>0</v>
      </c>
      <c r="F27" s="24">
        <v>0</v>
      </c>
      <c r="G27" s="24">
        <v>0</v>
      </c>
      <c r="H27" s="24">
        <v>0</v>
      </c>
      <c r="I27" s="25">
        <f t="shared" si="0"/>
        <v>147323417</v>
      </c>
      <c r="J27" s="27" t="s">
        <v>61</v>
      </c>
    </row>
    <row r="28" spans="1:10" ht="15" x14ac:dyDescent="0.25">
      <c r="A28" s="8" t="s">
        <v>18</v>
      </c>
      <c r="B28" s="12">
        <v>4640979</v>
      </c>
      <c r="C28" s="12">
        <v>0</v>
      </c>
      <c r="D28" s="12">
        <v>549364</v>
      </c>
      <c r="E28" s="12">
        <v>0</v>
      </c>
      <c r="F28" s="12">
        <v>0</v>
      </c>
      <c r="G28" s="12">
        <v>0</v>
      </c>
      <c r="H28" s="12">
        <v>0</v>
      </c>
      <c r="I28" s="13">
        <f t="shared" si="0"/>
        <v>5190343</v>
      </c>
      <c r="J28" s="27" t="s">
        <v>62</v>
      </c>
    </row>
    <row r="29" spans="1:10" ht="15" x14ac:dyDescent="0.25">
      <c r="A29" s="23" t="s">
        <v>19</v>
      </c>
      <c r="B29" s="24">
        <v>11291764</v>
      </c>
      <c r="C29" s="24">
        <v>600</v>
      </c>
      <c r="D29" s="24">
        <v>1552306</v>
      </c>
      <c r="E29" s="24">
        <v>0</v>
      </c>
      <c r="F29" s="24">
        <v>0</v>
      </c>
      <c r="G29" s="24">
        <v>0</v>
      </c>
      <c r="H29" s="24">
        <v>0</v>
      </c>
      <c r="I29" s="25">
        <f t="shared" si="0"/>
        <v>12844670</v>
      </c>
      <c r="J29" s="27" t="s">
        <v>63</v>
      </c>
    </row>
    <row r="30" spans="1:10" ht="15" x14ac:dyDescent="0.25">
      <c r="A30" s="8" t="s">
        <v>20</v>
      </c>
      <c r="B30" s="12">
        <v>19393713</v>
      </c>
      <c r="C30" s="12">
        <v>75</v>
      </c>
      <c r="D30" s="12">
        <v>7155633</v>
      </c>
      <c r="E30" s="12">
        <v>0</v>
      </c>
      <c r="F30" s="12">
        <v>0</v>
      </c>
      <c r="G30" s="12">
        <v>0</v>
      </c>
      <c r="H30" s="12">
        <v>0</v>
      </c>
      <c r="I30" s="13">
        <f t="shared" si="0"/>
        <v>26549421</v>
      </c>
      <c r="J30" s="27" t="s">
        <v>64</v>
      </c>
    </row>
    <row r="31" spans="1:10" ht="15" x14ac:dyDescent="0.25">
      <c r="A31" s="23" t="s">
        <v>21</v>
      </c>
      <c r="B31" s="24">
        <v>8807491</v>
      </c>
      <c r="C31" s="24">
        <v>0</v>
      </c>
      <c r="D31" s="24">
        <v>243604</v>
      </c>
      <c r="E31" s="24">
        <v>0</v>
      </c>
      <c r="F31" s="24">
        <v>0</v>
      </c>
      <c r="G31" s="24">
        <v>0</v>
      </c>
      <c r="H31" s="24">
        <v>0</v>
      </c>
      <c r="I31" s="25">
        <f t="shared" si="0"/>
        <v>9051095</v>
      </c>
      <c r="J31" s="27" t="s">
        <v>65</v>
      </c>
    </row>
    <row r="32" spans="1:10" ht="15" x14ac:dyDescent="0.25">
      <c r="A32" s="8" t="s">
        <v>22</v>
      </c>
      <c r="B32" s="12">
        <v>12189773</v>
      </c>
      <c r="C32" s="12">
        <v>19</v>
      </c>
      <c r="D32" s="12">
        <v>2638955</v>
      </c>
      <c r="E32" s="12">
        <v>0</v>
      </c>
      <c r="F32" s="12">
        <v>0</v>
      </c>
      <c r="G32" s="12">
        <v>0</v>
      </c>
      <c r="H32" s="12">
        <v>0</v>
      </c>
      <c r="I32" s="13">
        <f t="shared" si="0"/>
        <v>14828747</v>
      </c>
      <c r="J32" s="27" t="s">
        <v>66</v>
      </c>
    </row>
    <row r="33" spans="1:10" ht="15" x14ac:dyDescent="0.25">
      <c r="A33" s="23" t="s">
        <v>23</v>
      </c>
      <c r="B33" s="24">
        <v>10528718</v>
      </c>
      <c r="C33" s="24">
        <v>106</v>
      </c>
      <c r="D33" s="24">
        <v>4652949</v>
      </c>
      <c r="E33" s="24">
        <v>0</v>
      </c>
      <c r="F33" s="24">
        <v>0</v>
      </c>
      <c r="G33" s="24">
        <v>0</v>
      </c>
      <c r="H33" s="24">
        <v>0</v>
      </c>
      <c r="I33" s="25">
        <f t="shared" si="0"/>
        <v>15181773</v>
      </c>
      <c r="J33" s="27" t="s">
        <v>67</v>
      </c>
    </row>
    <row r="34" spans="1:10" ht="15" x14ac:dyDescent="0.25">
      <c r="A34" s="8" t="s">
        <v>24</v>
      </c>
      <c r="B34" s="12">
        <v>14708648</v>
      </c>
      <c r="C34" s="12">
        <v>0</v>
      </c>
      <c r="D34" s="12">
        <v>750072</v>
      </c>
      <c r="E34" s="12">
        <v>0</v>
      </c>
      <c r="F34" s="12">
        <v>0</v>
      </c>
      <c r="G34" s="12">
        <v>0</v>
      </c>
      <c r="H34" s="12">
        <v>0</v>
      </c>
      <c r="I34" s="13">
        <f t="shared" si="0"/>
        <v>15458720</v>
      </c>
      <c r="J34" s="27" t="s">
        <v>68</v>
      </c>
    </row>
    <row r="35" spans="1:10" ht="15" x14ac:dyDescent="0.25">
      <c r="A35" s="23" t="s">
        <v>25</v>
      </c>
      <c r="B35" s="24">
        <v>6554324</v>
      </c>
      <c r="C35" s="24">
        <v>0</v>
      </c>
      <c r="D35" s="24">
        <v>23293690</v>
      </c>
      <c r="E35" s="24">
        <v>0</v>
      </c>
      <c r="F35" s="24">
        <v>0</v>
      </c>
      <c r="G35" s="24">
        <v>0</v>
      </c>
      <c r="H35" s="24">
        <v>0</v>
      </c>
      <c r="I35" s="25">
        <f t="shared" si="0"/>
        <v>29848014</v>
      </c>
      <c r="J35" s="27" t="s">
        <v>69</v>
      </c>
    </row>
    <row r="36" spans="1:10" ht="15" x14ac:dyDescent="0.25">
      <c r="A36" s="8" t="s">
        <v>26</v>
      </c>
      <c r="B36" s="12">
        <v>69270449</v>
      </c>
      <c r="C36" s="12">
        <v>20</v>
      </c>
      <c r="D36" s="12">
        <v>6697290</v>
      </c>
      <c r="E36" s="12">
        <v>0</v>
      </c>
      <c r="F36" s="12">
        <v>0</v>
      </c>
      <c r="G36" s="12">
        <v>0</v>
      </c>
      <c r="H36" s="12">
        <v>0</v>
      </c>
      <c r="I36" s="13">
        <f t="shared" si="0"/>
        <v>75967759</v>
      </c>
      <c r="J36" s="27" t="s">
        <v>70</v>
      </c>
    </row>
    <row r="37" spans="1:10" ht="15" x14ac:dyDescent="0.25">
      <c r="A37" s="23" t="s">
        <v>27</v>
      </c>
      <c r="B37" s="24">
        <v>914269</v>
      </c>
      <c r="C37" s="24">
        <v>101</v>
      </c>
      <c r="D37" s="24">
        <v>2459611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3373981</v>
      </c>
      <c r="J37" s="27" t="s">
        <v>71</v>
      </c>
    </row>
    <row r="38" spans="1:10" ht="15" x14ac:dyDescent="0.25">
      <c r="A38" s="8" t="s">
        <v>28</v>
      </c>
      <c r="B38" s="12">
        <v>24157930</v>
      </c>
      <c r="C38" s="12">
        <v>0</v>
      </c>
      <c r="D38" s="12">
        <v>3903096</v>
      </c>
      <c r="E38" s="12">
        <v>0</v>
      </c>
      <c r="F38" s="12">
        <v>0</v>
      </c>
      <c r="G38" s="12">
        <v>0</v>
      </c>
      <c r="H38" s="12">
        <v>0</v>
      </c>
      <c r="I38" s="13">
        <f t="shared" si="0"/>
        <v>28061026</v>
      </c>
      <c r="J38" s="27" t="s">
        <v>72</v>
      </c>
    </row>
    <row r="39" spans="1:10" ht="15" x14ac:dyDescent="0.25">
      <c r="A39" s="23" t="s">
        <v>29</v>
      </c>
      <c r="B39" s="24">
        <v>5085407</v>
      </c>
      <c r="C39" s="24">
        <v>0</v>
      </c>
      <c r="D39" s="24">
        <v>1136597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6222004</v>
      </c>
      <c r="J39" s="27" t="s">
        <v>73</v>
      </c>
    </row>
    <row r="40" spans="1:10" ht="15" x14ac:dyDescent="0.25">
      <c r="A40" s="8" t="s">
        <v>30</v>
      </c>
      <c r="B40" s="12">
        <v>3597144</v>
      </c>
      <c r="C40" s="12">
        <v>2</v>
      </c>
      <c r="D40" s="12">
        <v>800735</v>
      </c>
      <c r="E40" s="12">
        <v>0</v>
      </c>
      <c r="F40" s="12">
        <v>0</v>
      </c>
      <c r="G40" s="12">
        <v>0</v>
      </c>
      <c r="H40" s="12">
        <v>0</v>
      </c>
      <c r="I40" s="13">
        <f t="shared" si="0"/>
        <v>4397881</v>
      </c>
      <c r="J40" s="27" t="s">
        <v>74</v>
      </c>
    </row>
    <row r="41" spans="1:10" ht="7.5" customHeight="1" x14ac:dyDescent="0.25">
      <c r="A41" s="11"/>
      <c r="B41" s="14"/>
      <c r="C41" s="14"/>
      <c r="D41" s="14"/>
      <c r="E41" s="14"/>
      <c r="F41" s="14"/>
      <c r="G41" s="14"/>
      <c r="H41" s="14"/>
      <c r="I41" s="14"/>
    </row>
    <row r="42" spans="1:10" ht="22.5" customHeight="1" x14ac:dyDescent="0.2">
      <c r="A42" s="21" t="s">
        <v>37</v>
      </c>
      <c r="B42" s="22">
        <f>SUM(B9:B40)</f>
        <v>894223700</v>
      </c>
      <c r="C42" s="22">
        <f t="shared" ref="C42:I42" si="1">SUM(C9:C40)</f>
        <v>11869</v>
      </c>
      <c r="D42" s="22">
        <f t="shared" si="1"/>
        <v>257203928</v>
      </c>
      <c r="E42" s="22">
        <f t="shared" si="1"/>
        <v>127845</v>
      </c>
      <c r="F42" s="22">
        <f t="shared" si="1"/>
        <v>507518</v>
      </c>
      <c r="G42" s="22">
        <f t="shared" si="1"/>
        <v>6297833</v>
      </c>
      <c r="H42" s="22">
        <f t="shared" si="1"/>
        <v>2460039.91</v>
      </c>
      <c r="I42" s="22">
        <f t="shared" si="1"/>
        <v>1160832732.9100001</v>
      </c>
      <c r="J42" s="7"/>
    </row>
    <row r="43" spans="1:10" x14ac:dyDescent="0.2">
      <c r="B43" s="26">
        <f>B42*100/$I$42</f>
        <v>77.032950109732099</v>
      </c>
      <c r="C43" s="26">
        <f>C42*100/$I$42</f>
        <v>1.022455661656485E-3</v>
      </c>
      <c r="D43" s="26">
        <f>D42*100/$I$42</f>
        <v>22.1568466074553</v>
      </c>
      <c r="E43" s="26">
        <f>E42*100/$I$42</f>
        <v>1.1013214598068357E-2</v>
      </c>
      <c r="F43" s="26">
        <v>0.1</v>
      </c>
      <c r="G43" s="26">
        <f>G42*100/$I$42</f>
        <v>0.5425271722147651</v>
      </c>
      <c r="H43" s="26">
        <f>H42*100/$I$42</f>
        <v>0.21192027414949954</v>
      </c>
      <c r="I43" s="28"/>
    </row>
    <row r="45" spans="1:10" x14ac:dyDescent="0.2">
      <c r="I45" s="15"/>
    </row>
    <row r="46" spans="1:10" ht="9.7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</row>
  </sheetData>
  <mergeCells count="1">
    <mergeCell ref="A46:I46"/>
  </mergeCells>
  <printOptions horizontalCentered="1"/>
  <pageMargins left="0.15748031496062992" right="0.17" top="0.43307086614173229" bottom="1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</vt:lpstr>
      <vt:lpstr>'13.1'!Área_de_impresión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Michel Flores Vivanco</cp:lastModifiedBy>
  <cp:lastPrinted>2010-04-29T16:00:20Z</cp:lastPrinted>
  <dcterms:created xsi:type="dcterms:W3CDTF">2009-07-02T00:57:31Z</dcterms:created>
  <dcterms:modified xsi:type="dcterms:W3CDTF">2024-02-26T19:29:23Z</dcterms:modified>
</cp:coreProperties>
</file>