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HOMOLOGADOS\Ejecución de los trabajos\Estimaciones\"/>
    </mc:Choice>
  </mc:AlternateContent>
  <xr:revisionPtr revIDLastSave="0" documentId="13_ncr:1_{7468D867-312A-44A3-B972-10393AF5740E}" xr6:coauthVersionLast="47" xr6:coauthVersionMax="47" xr10:uidLastSave="{00000000-0000-0000-0000-000000000000}"/>
  <bookViews>
    <workbookView xWindow="23880" yWindow="-105" windowWidth="24240" windowHeight="13140" xr2:uid="{00000000-000D-0000-FFFF-FFFF00000000}"/>
  </bookViews>
  <sheets>
    <sheet name="Ea 1" sheetId="2" r:id="rId1"/>
    <sheet name="Eb 1" sheetId="3" r:id="rId2"/>
    <sheet name="Ec 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1">#REF!</definedName>
    <definedName name="a">#REF!</definedName>
    <definedName name="A_impresión_IM" localSheetId="1">#REF!</definedName>
    <definedName name="A_impresión_IM">#REF!</definedName>
    <definedName name="_xlnm.Print_Area" localSheetId="0">'Ea 1'!$B$1:$BO$109</definedName>
    <definedName name="_xlnm.Print_Area" localSheetId="1">'Eb 1'!$B$1:$Q$33</definedName>
    <definedName name="BENEFICIARIOS" localSheetId="1">#REF!</definedName>
    <definedName name="BENEFICIARIOS">#REF!</definedName>
    <definedName name="CARGOSFIJOSXHORA" localSheetId="1">#REF!</definedName>
    <definedName name="CARGOSFIJOSXHORA">#REF!</definedName>
    <definedName name="CARGOSXCONSUMO" localSheetId="1">#REF!</definedName>
    <definedName name="CARGOSXCONSUMO">#REF!</definedName>
    <definedName name="CARGOSXOPERACION" localSheetId="1">#REF!</definedName>
    <definedName name="CARGOSXOPERACION">#REF!</definedName>
    <definedName name="CDPU" localSheetId="0">[1]CDCICFMO!$B$7</definedName>
    <definedName name="CDPU" localSheetId="1">[1]CDCICFMO!$B$7</definedName>
    <definedName name="CDPU" localSheetId="2">[1]CDCICFMO!$B$7</definedName>
    <definedName name="CDPU">[2]CDCICFMO!$B$7</definedName>
    <definedName name="CDPUtex" localSheetId="0">[1]CDCICFMO!$C$7</definedName>
    <definedName name="CDPUtex" localSheetId="1">[1]CDCICFMO!$C$7</definedName>
    <definedName name="CDPUtex" localSheetId="2">[1]CDCICFMO!$C$7</definedName>
    <definedName name="CDPUtex">[2]CDCICFMO!$C$7</definedName>
    <definedName name="CDtex" localSheetId="0">'[3]Financiamiento def.'!$I$34</definedName>
    <definedName name="CDtex" localSheetId="1">'[3]Financiamiento def.'!$I$34</definedName>
    <definedName name="CDtex" localSheetId="2">'[3]Financiamiento def.'!$I$34</definedName>
    <definedName name="CDtex">'[4]Financiamiento def.'!$I$34</definedName>
    <definedName name="CFFOR" localSheetId="0">[5]Financiamiento!$G$38</definedName>
    <definedName name="CFFOR" localSheetId="1">[5]Financiamiento!$G$38</definedName>
    <definedName name="CFFOR" localSheetId="2">[5]Financiamiento!$G$38</definedName>
    <definedName name="CFFOR">[6]Financiamiento!$G$38</definedName>
    <definedName name="CFPU" localSheetId="0">[1]CDCICFMO!$B$11</definedName>
    <definedName name="CFPU" localSheetId="1">[1]CDCICFMO!$B$11</definedName>
    <definedName name="CFPU" localSheetId="2">[1]CDCICFMO!$B$11</definedName>
    <definedName name="CFPU">[2]CDCICFMO!$B$11</definedName>
    <definedName name="CFPUtex" localSheetId="1">#REF!</definedName>
    <definedName name="CFPUtex">#REF!</definedName>
    <definedName name="CFtex" localSheetId="1">#REF!</definedName>
    <definedName name="CFtex">#REF!</definedName>
    <definedName name="CIFOR" localSheetId="0">'[1]Indirectos Def.'!$J$46</definedName>
    <definedName name="CIFOR" localSheetId="1">'[1]Indirectos Def.'!$J$46</definedName>
    <definedName name="CIFOR" localSheetId="2">'[1]Indirectos Def.'!$J$46</definedName>
    <definedName name="CIFOR">'[2]Indirectos Def.'!$J$46</definedName>
    <definedName name="CIFORtex" localSheetId="0">[1]CDCICFMO!$C$10</definedName>
    <definedName name="CIFORtex" localSheetId="1">[1]CDCICFMO!$C$10</definedName>
    <definedName name="CIFORtex" localSheetId="2">[1]CDCICFMO!$C$10</definedName>
    <definedName name="CIFORtex">[2]CDCICFMO!$C$10</definedName>
    <definedName name="CIPU" localSheetId="0">[1]CDCICFMO!$B$9</definedName>
    <definedName name="CIPU" localSheetId="1">[1]CDCICFMO!$B$9</definedName>
    <definedName name="CIPU" localSheetId="2">[1]CDCICFMO!$B$9</definedName>
    <definedName name="CIPU">[2]CDCICFMO!$B$9</definedName>
    <definedName name="CIPUtex" localSheetId="1">#REF!</definedName>
    <definedName name="CIPUtex">#REF!</definedName>
    <definedName name="CItex" localSheetId="0">'[3]Financiamiento def.'!$I$35</definedName>
    <definedName name="CItex" localSheetId="1">'[3]Financiamiento def.'!$I$35</definedName>
    <definedName name="CItex" localSheetId="2">'[3]Financiamiento def.'!$I$35</definedName>
    <definedName name="CItex">'[4]Financiamiento def.'!$I$35</definedName>
    <definedName name="Com" localSheetId="1">#REF!</definedName>
    <definedName name="Com">#REF!</definedName>
    <definedName name="ComT" localSheetId="1">#REF!</definedName>
    <definedName name="ComT">#REF!</definedName>
    <definedName name="Concurso" localSheetId="0">[7]Datos!$B$1</definedName>
    <definedName name="Concurso" localSheetId="1">[7]Datos!$B$1</definedName>
    <definedName name="Concurso" localSheetId="2">[7]Datos!$B$1</definedName>
    <definedName name="Concurso">[8]Datos!$B$1</definedName>
    <definedName name="CONTRATO" localSheetId="1">#REF!</definedName>
    <definedName name="CONTRATO">#REF!</definedName>
    <definedName name="CosFinT" localSheetId="1">#REF!</definedName>
    <definedName name="CosFinT">#REF!</definedName>
    <definedName name="COSTOHORARIO" localSheetId="1">#REF!</definedName>
    <definedName name="COSTOHORARIO">#REF!</definedName>
    <definedName name="D" localSheetId="1">#REF!</definedName>
    <definedName name="D">#REF!</definedName>
    <definedName name="DescripciónConcurso" localSheetId="0">[5]Parámetros!$B$4</definedName>
    <definedName name="DescripciónConcurso" localSheetId="1">[5]Parámetros!$B$4</definedName>
    <definedName name="DescripciónConcurso" localSheetId="2">[5]Parámetros!$B$4</definedName>
    <definedName name="DescripciónConcurso">[6]Parámetros!$B$4</definedName>
    <definedName name="Directos" localSheetId="1">#REF!</definedName>
    <definedName name="Directos">#REF!</definedName>
    <definedName name="DT" localSheetId="1">#REF!</definedName>
    <definedName name="DT">#REF!</definedName>
    <definedName name="F.S.I." localSheetId="1">#REF!</definedName>
    <definedName name="F.S.I.">#REF!</definedName>
    <definedName name="F.S.R." localSheetId="1">#REF!</definedName>
    <definedName name="F.S.R.">#REF!</definedName>
    <definedName name="FactorUtilidad" localSheetId="1">#REF!</definedName>
    <definedName name="FactorUtilidad">#REF!</definedName>
    <definedName name="FG" localSheetId="1">#REF!</definedName>
    <definedName name="FG">#REF!</definedName>
    <definedName name="Financiamiento" localSheetId="1">#REF!</definedName>
    <definedName name="Financiamiento">#REF!</definedName>
    <definedName name="FSI" localSheetId="1">#REF!</definedName>
    <definedName name="FSI">#REF!</definedName>
    <definedName name="FSIt" localSheetId="1">#REF!</definedName>
    <definedName name="FSIt">#REF!</definedName>
    <definedName name="FSItex" localSheetId="1">#REF!</definedName>
    <definedName name="FSItex">#REF!</definedName>
    <definedName name="FSR" localSheetId="1">#REF!</definedName>
    <definedName name="FSR">#REF!</definedName>
    <definedName name="FSRt" localSheetId="1">#REF!</definedName>
    <definedName name="FSRt">#REF!</definedName>
    <definedName name="FSRtex" localSheetId="1">#REF!</definedName>
    <definedName name="FSRtex">#REF!</definedName>
    <definedName name="H" localSheetId="1">#REF!</definedName>
    <definedName name="H">#REF!</definedName>
    <definedName name="Ha" localSheetId="1">#REF!</definedName>
    <definedName name="Ha">#REF!</definedName>
    <definedName name="HaT" localSheetId="1">#REF!</definedName>
    <definedName name="HaT">#REF!</definedName>
    <definedName name="Hn" localSheetId="1">#REF!</definedName>
    <definedName name="Hn">#REF!</definedName>
    <definedName name="HnT" localSheetId="1">#REF!</definedName>
    <definedName name="HnT">#REF!</definedName>
    <definedName name="HT" localSheetId="1">#REF!</definedName>
    <definedName name="HT">#REF!</definedName>
    <definedName name="i" localSheetId="1">#REF!</definedName>
    <definedName name="i">#REF!</definedName>
    <definedName name="Indirectos" localSheetId="1">#REF!</definedName>
    <definedName name="Indirectos">#REF!</definedName>
    <definedName name="INFONAVIT" localSheetId="1">#REF!</definedName>
    <definedName name="INFONAVIT">#REF!</definedName>
    <definedName name="INFONAVITt" localSheetId="1">#REF!</definedName>
    <definedName name="INFONAVITt">#REF!</definedName>
    <definedName name="INFONAVITtex" localSheetId="1">#REF!</definedName>
    <definedName name="INFONAVITtex">#REF!</definedName>
    <definedName name="interés" localSheetId="1">#REF!</definedName>
    <definedName name="interés">#REF!</definedName>
    <definedName name="iT" localSheetId="1">#REF!</definedName>
    <definedName name="iT">#REF!</definedName>
    <definedName name="M.O." localSheetId="1">#REF!</definedName>
    <definedName name="M.O.">#REF!</definedName>
    <definedName name="ManodeObra" localSheetId="1">#REF!</definedName>
    <definedName name="ManodeObra">#REF!</definedName>
    <definedName name="MARCAS" localSheetId="0">[9]REFERENCIAS!$A$62:$B$83</definedName>
    <definedName name="MARCAS" localSheetId="1">[10]REFERENCIAS!$A$62:$B$83</definedName>
    <definedName name="MARCAS" localSheetId="2">[10]REFERENCIAS!$A$62:$B$83</definedName>
    <definedName name="MARCAS">[11]REFERENCIAS!$A$62:$B$83</definedName>
    <definedName name="MARCAS2">[10]REFERENCIAS!$A$62:$B$83</definedName>
    <definedName name="MOPU" localSheetId="0">[1]CDCICFMO!$B$5</definedName>
    <definedName name="MOPU" localSheetId="1">[1]CDCICFMO!$B$5</definedName>
    <definedName name="MOPU" localSheetId="2">[1]CDCICFMO!$B$5</definedName>
    <definedName name="MOPU">[2]CDCICFMO!$B$5</definedName>
    <definedName name="MOPUtex" localSheetId="1">#REF!</definedName>
    <definedName name="MOPUtex">#REF!</definedName>
    <definedName name="MOt" localSheetId="1">#REF!</definedName>
    <definedName name="MOt">#REF!</definedName>
    <definedName name="MOtex" localSheetId="1">#REF!</definedName>
    <definedName name="MOtex">#REF!</definedName>
    <definedName name="NOMBRES" localSheetId="1">#REF!</definedName>
    <definedName name="NOMBRES">#REF!</definedName>
    <definedName name="Pc" localSheetId="1">#REF!</definedName>
    <definedName name="Pc">#REF!</definedName>
    <definedName name="PcT" localSheetId="1">#REF!</definedName>
    <definedName name="PcT">#REF!</definedName>
    <definedName name="PL" localSheetId="1">#REF!</definedName>
    <definedName name="PL">#REF!</definedName>
    <definedName name="PLT" localSheetId="1">#REF!</definedName>
    <definedName name="PLT">#REF!</definedName>
    <definedName name="PorcUtilidad" localSheetId="1">#REF!</definedName>
    <definedName name="PorcUtilidad">#REF!</definedName>
    <definedName name="Q" localSheetId="1">#REF!</definedName>
    <definedName name="Q">#REF!</definedName>
    <definedName name="QT" localSheetId="1">#REF!</definedName>
    <definedName name="QT">#REF!</definedName>
    <definedName name="s" localSheetId="1">#REF!</definedName>
    <definedName name="s">#REF!</definedName>
    <definedName name="SAR" localSheetId="1">#REF!</definedName>
    <definedName name="SAR">#REF!</definedName>
    <definedName name="SARt" localSheetId="1">#REF!</definedName>
    <definedName name="SARt">#REF!</definedName>
    <definedName name="SARtex" localSheetId="1">#REF!</definedName>
    <definedName name="SARtex">#REF!</definedName>
    <definedName name="SECODAM" localSheetId="1">#REF!</definedName>
    <definedName name="SECODAM">#REF!</definedName>
    <definedName name="SECODAMt" localSheetId="1">#REF!</definedName>
    <definedName name="SECODAMt">#REF!</definedName>
    <definedName name="SECODAMtex" localSheetId="1">#REF!</definedName>
    <definedName name="SECODAMtex">#REF!</definedName>
    <definedName name="So" localSheetId="1">#REF!</definedName>
    <definedName name="So">#REF!</definedName>
    <definedName name="SoT" localSheetId="1">#REF!</definedName>
    <definedName name="SoT">#REF!</definedName>
    <definedName name="sT" localSheetId="1">#REF!</definedName>
    <definedName name="sT">#REF!</definedName>
    <definedName name="UNt" localSheetId="1">#REF!</definedName>
    <definedName name="UNt">#REF!</definedName>
    <definedName name="UtNeta" localSheetId="1">#REF!</definedName>
    <definedName name="UtNeta">#REF!</definedName>
    <definedName name="UtNetatex" localSheetId="1">#REF!</definedName>
    <definedName name="UtNetatex">#REF!</definedName>
    <definedName name="UTPU" localSheetId="1">#REF!</definedName>
    <definedName name="UTPU">#REF!</definedName>
    <definedName name="UTPUtex" localSheetId="1">#REF!</definedName>
    <definedName name="UTPUtex">#REF!</definedName>
    <definedName name="Va" localSheetId="1">#REF!</definedName>
    <definedName name="Va">#REF!</definedName>
    <definedName name="VaT" localSheetId="1">#REF!</definedName>
    <definedName name="VaT">#REF!</definedName>
    <definedName name="Ve" localSheetId="1">#REF!</definedName>
    <definedName name="Ve">#REF!</definedName>
    <definedName name="VeT" localSheetId="1">#REF!</definedName>
    <definedName name="VeT">#REF!</definedName>
    <definedName name="Vn" localSheetId="1">#REF!</definedName>
    <definedName name="Vn">#REF!</definedName>
    <definedName name="VnT" localSheetId="1">#REF!</definedName>
    <definedName name="VnT">#REF!</definedName>
    <definedName name="Vr" localSheetId="1">#REF!</definedName>
    <definedName name="Vr">#REF!</definedName>
    <definedName name="Vrp" localSheetId="1">#REF!</definedName>
    <definedName name="Vrp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107" i="2" l="1"/>
  <c r="G19" i="4" l="1"/>
  <c r="G18" i="4"/>
  <c r="G17" i="4"/>
  <c r="G16" i="4"/>
  <c r="G15" i="4"/>
  <c r="G21" i="4" s="1"/>
  <c r="D24" i="4" s="1"/>
  <c r="F19" i="4"/>
  <c r="F17" i="4"/>
  <c r="F15" i="4"/>
  <c r="C19" i="4"/>
  <c r="B19" i="4"/>
  <c r="C18" i="4"/>
  <c r="B18" i="4"/>
  <c r="C17" i="4"/>
  <c r="B17" i="4"/>
  <c r="C16" i="4"/>
  <c r="B16" i="4"/>
  <c r="C15" i="4"/>
  <c r="B15" i="4"/>
  <c r="I13" i="3"/>
  <c r="H13" i="3"/>
  <c r="I12" i="3"/>
  <c r="H12" i="3"/>
  <c r="I11" i="3"/>
  <c r="H11" i="3"/>
  <c r="I10" i="3"/>
  <c r="H10" i="3"/>
  <c r="H9" i="3"/>
  <c r="I9" i="3"/>
  <c r="V102" i="2"/>
  <c r="J1" i="3"/>
  <c r="Q1" i="3"/>
  <c r="C23" i="3"/>
  <c r="Q4" i="3"/>
  <c r="C21" i="3" s="1"/>
  <c r="Q9" i="3"/>
  <c r="Q13" i="3"/>
  <c r="M15" i="3"/>
  <c r="O15" i="3"/>
  <c r="K19" i="3"/>
  <c r="G2" i="4"/>
  <c r="B28" i="4"/>
  <c r="I3" i="4"/>
  <c r="I6" i="4"/>
  <c r="B26" i="4" s="1"/>
  <c r="G7" i="4"/>
  <c r="D15" i="4"/>
  <c r="I21" i="4"/>
  <c r="D23" i="4"/>
  <c r="D25" i="4"/>
  <c r="F16" i="4"/>
  <c r="F18" i="4"/>
  <c r="M9" i="3"/>
  <c r="H15" i="4"/>
  <c r="F21" i="4"/>
  <c r="H19" i="4"/>
  <c r="M13" i="3"/>
  <c r="H18" i="4"/>
  <c r="M12" i="3"/>
  <c r="H17" i="4"/>
  <c r="M11" i="3"/>
  <c r="H16" i="4"/>
  <c r="M10" i="3"/>
  <c r="I17" i="4"/>
  <c r="O11" i="3"/>
  <c r="I16" i="4"/>
  <c r="O10" i="3"/>
  <c r="I18" i="4"/>
  <c r="O12" i="3"/>
  <c r="I19" i="4"/>
  <c r="O13" i="3"/>
  <c r="O9" i="3"/>
  <c r="I15" i="4"/>
  <c r="N97" i="2"/>
  <c r="D102" i="2" s="1"/>
  <c r="L102" i="2" s="1"/>
  <c r="Z102" i="2" s="1"/>
  <c r="Q15" i="3"/>
  <c r="Q18" i="3" s="1"/>
  <c r="BE51" i="2"/>
  <c r="BE55" i="2" s="1"/>
  <c r="N58" i="2"/>
  <c r="N98" i="2" l="1"/>
  <c r="N99" i="2" s="1"/>
</calcChain>
</file>

<file path=xl/sharedStrings.xml><?xml version="1.0" encoding="utf-8"?>
<sst xmlns="http://schemas.openxmlformats.org/spreadsheetml/2006/main" count="146" uniqueCount="127">
  <si>
    <t>E S T I M A C I Ó N D E F I N I T I V A</t>
  </si>
  <si>
    <t>SECRETARÍA DE INFRESTRUCTURA, COMUNICACIONES Y TRANSPORTES</t>
  </si>
  <si>
    <t>(Unidad administraiva responsable del programa)</t>
  </si>
  <si>
    <t>ESTIMACIÓN</t>
  </si>
  <si>
    <t xml:space="preserve">  FECHA ESTIMACIÓN</t>
  </si>
  <si>
    <t>NÚM. S.P.P. AVISO</t>
  </si>
  <si>
    <t>DEFINITIVA NÚMERO</t>
  </si>
  <si>
    <t xml:space="preserve">  DEFINITIVA</t>
  </si>
  <si>
    <t>INIC Y CONT. OBRA</t>
  </si>
  <si>
    <t xml:space="preserve">Cta. </t>
  </si>
  <si>
    <t>NÚMERO</t>
  </si>
  <si>
    <t xml:space="preserve">Clave: </t>
  </si>
  <si>
    <t>DE RAMO</t>
  </si>
  <si>
    <t>Banco:</t>
  </si>
  <si>
    <t>S E C R E T A R Í A  D E  I N F R E S T R U C T U R A,  C O M U N I C A C I O N E S  Y  T R A N S P O R T E S.</t>
  </si>
  <si>
    <t>SUC.</t>
  </si>
  <si>
    <t>AREA ADMINISTRATIVA QUE EXPIDE</t>
  </si>
  <si>
    <t>DESCRIPCIÓN DE LA OBRA</t>
  </si>
  <si>
    <t>NOMBRE O RAZÓN SOCIAL DEL CONTRATISTA</t>
  </si>
  <si>
    <t>NÚM. REG. S.P.P.</t>
  </si>
  <si>
    <t>CONTRATISTA</t>
  </si>
  <si>
    <t>CONTRATO</t>
  </si>
  <si>
    <t>MODALIDAD DE</t>
  </si>
  <si>
    <t>TIPO CONTRATO</t>
  </si>
  <si>
    <t>FECHA DE CONTRATO</t>
  </si>
  <si>
    <t>LA ADJUDICACION</t>
  </si>
  <si>
    <t>CLAVE(S) PRESUPUESTARIA COMPLETA</t>
  </si>
  <si>
    <t>NÚM.(S) O.P.B.</t>
  </si>
  <si>
    <t>NÚM.(S) OPER.</t>
  </si>
  <si>
    <t>IMPORTE(S)</t>
  </si>
  <si>
    <t>PTO.</t>
  </si>
  <si>
    <t>$</t>
  </si>
  <si>
    <t>S/I.V.A.</t>
  </si>
  <si>
    <t xml:space="preserve">ASIGNACIÓN </t>
  </si>
  <si>
    <t>C/I.V.A.</t>
  </si>
  <si>
    <t>ORIGEN   DE   LOS   RECURSOS</t>
  </si>
  <si>
    <t>DATOS   DE   LOS   RECURSOS</t>
  </si>
  <si>
    <t>PERIODO  DEL</t>
  </si>
  <si>
    <t>AL</t>
  </si>
  <si>
    <t>NÚM.  CONTRARECIBO</t>
  </si>
  <si>
    <t>FOLIO   CONTABLE</t>
  </si>
  <si>
    <t>OFICINA   PAGADORA</t>
  </si>
  <si>
    <t>001-0011-0</t>
  </si>
  <si>
    <t xml:space="preserve">GRADO DE AVANCE  </t>
  </si>
  <si>
    <t>ACUMULADO</t>
  </si>
  <si>
    <t>IMP</t>
  </si>
  <si>
    <t>DEDUCCIONES</t>
  </si>
  <si>
    <t xml:space="preserve">OF. </t>
  </si>
  <si>
    <t>IMPORTE   DE   LA   OBRA   EJECUTADA</t>
  </si>
  <si>
    <t>EST. PROV.</t>
  </si>
  <si>
    <t>PERIODO</t>
  </si>
  <si>
    <t>BENEFICIO SOCIAL</t>
  </si>
  <si>
    <t>IMP 15% IVA</t>
  </si>
  <si>
    <t>I.M.D.T.  *</t>
  </si>
  <si>
    <t>IMP TOTAL</t>
  </si>
  <si>
    <t>IMPUESTO S/RENTA</t>
  </si>
  <si>
    <t xml:space="preserve">Ret. Est. </t>
  </si>
  <si>
    <t>INSPECCIÓN DE OBRAS</t>
  </si>
  <si>
    <t>SALDO A PAGAR DE LA OBRA EJECUTADA</t>
  </si>
  <si>
    <t>TOTAL DEDUCCIONES</t>
  </si>
  <si>
    <t>ALCANCE LIQUIDO</t>
  </si>
  <si>
    <t>(CUATROCIENTOS ONCE MIL TRESCIENTOS CINCUENTA Y TRES PESOS 10/100 M.N. )</t>
  </si>
  <si>
    <t>CONFORMIDAD DE LA SECRETARIA</t>
  </si>
  <si>
    <t xml:space="preserve">R E C I B I </t>
  </si>
  <si>
    <t>MP-200-PR03-P07-F01</t>
  </si>
  <si>
    <t>FEBRERO 2022</t>
  </si>
  <si>
    <t>NOMBRE Y CARGO</t>
  </si>
  <si>
    <t>FORMA UG-136 B</t>
  </si>
  <si>
    <t>D A T O S   C O N T A B L E S   I N T E R N O S</t>
  </si>
  <si>
    <t>O B S E R V A C I O N E S</t>
  </si>
  <si>
    <t>Retencion por atrazo en la entrega de trabajos</t>
  </si>
  <si>
    <t>Programado</t>
  </si>
  <si>
    <t>Estimado Real</t>
  </si>
  <si>
    <t>Importe estimado</t>
  </si>
  <si>
    <t>dias</t>
  </si>
  <si>
    <t>x</t>
  </si>
  <si>
    <t>=</t>
  </si>
  <si>
    <t>REVERSO FORMA UG-136 B</t>
  </si>
  <si>
    <t>CONTRATO No.:</t>
  </si>
  <si>
    <t>ESTIMACION :</t>
  </si>
  <si>
    <t>CONTRATISTA:</t>
  </si>
  <si>
    <t>HOJA No.:</t>
  </si>
  <si>
    <t>1/1</t>
  </si>
  <si>
    <t xml:space="preserve">DIRECCION GENERAL DE CARRETERAS </t>
  </si>
  <si>
    <t>DIRECCION DE SUPERVISIÓN DE CONSTRUCCIÓN</t>
  </si>
  <si>
    <t>PLAZO DE EJECUCIÓN DEL CONTRATO:</t>
  </si>
  <si>
    <t>FECHA:</t>
  </si>
  <si>
    <t>Del 16 de julio al 30 de noviembre de 2008</t>
  </si>
  <si>
    <t>C O N C E P T O</t>
  </si>
  <si>
    <t>TRABAJO  QUE  SE  RECIBE</t>
  </si>
  <si>
    <t>MENS.</t>
  </si>
  <si>
    <t>ACUM.</t>
  </si>
  <si>
    <t>EL PERIODO DE ESTA ESTIMACIÓN:</t>
  </si>
  <si>
    <t>Del 16 de julio al 11 de agosto de 2008</t>
  </si>
  <si>
    <t>GRADO DE AVANCE EQUIVALENTE</t>
  </si>
  <si>
    <t>EL IMPORTE DE ESTA ESTIMACIÓN ES DE:</t>
  </si>
  <si>
    <t>(TRESCIENTOS CINCUENTA Y NUEVE MIL DOSCIENTOS SESENTA PESOS 35/100 M.N.)</t>
  </si>
  <si>
    <t xml:space="preserve">El contrato fue aprobado por la Dirección General de Egresos con cargo a la partida:    </t>
  </si>
  <si>
    <t>La línea de crédito correspondiente a este contrato es la Núm.: 001-0011-0</t>
  </si>
  <si>
    <t>ENTREGA EL TRABAJO EL CONTRATISTA</t>
  </si>
  <si>
    <t>RECIBÍ EL TRABAJO DE CONFORMIDAD</t>
  </si>
  <si>
    <t>Vo.  Bo.</t>
  </si>
  <si>
    <t>AUXILIAR DE LA DIRECCIÓN DE SUPERVISIÓN  DE CONSTRUCCIÓN</t>
  </si>
  <si>
    <t>EL ENCARGADO DEL DESPACHO DE LA</t>
  </si>
  <si>
    <t>DIRECCIÓN DE SUPERVISIÓN DE CONSTRUCCIÓN</t>
  </si>
  <si>
    <t>ADMINISTRADOR ÚNICO</t>
  </si>
  <si>
    <t xml:space="preserve">ESTIMACIÓN </t>
  </si>
  <si>
    <t>HOJA No.:        1/1</t>
  </si>
  <si>
    <t>PLAZO DE EJECUCION DEL CONTRATO:</t>
  </si>
  <si>
    <t>DESCRIPCION DE LA OBRA</t>
  </si>
  <si>
    <t>CLAVE</t>
  </si>
  <si>
    <t>CONCEPTO</t>
  </si>
  <si>
    <t>UNIDAD</t>
  </si>
  <si>
    <t>CANTIDAD</t>
  </si>
  <si>
    <t>IMPORTE</t>
  </si>
  <si>
    <t>ESTIMADO (%)</t>
  </si>
  <si>
    <t>ACUMULADO (%)</t>
  </si>
  <si>
    <t>DE CATALOGO</t>
  </si>
  <si>
    <t>ESTIMACION No. 1</t>
  </si>
  <si>
    <t>Informe</t>
  </si>
  <si>
    <t>T O T A L E S :</t>
  </si>
  <si>
    <t>% DE ESTIMACION=</t>
  </si>
  <si>
    <t>PERIODO DE ESTIMACION</t>
  </si>
  <si>
    <t>IMPORTE DE LA ESTIMACION NO. 1</t>
  </si>
  <si>
    <t>SIN I.V.A.</t>
  </si>
  <si>
    <t>ADMINISTRADOR UNICO</t>
  </si>
  <si>
    <t>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</si>
</sst>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0.0\ %"/>
    <numFmt numFmtId="168" formatCode="#\ #\ #\ \,\ #\ #\ 0\ .\ 0\ 0"/>
    <numFmt numFmtId="169" formatCode="#\ #\ #,#\ #\ 0\ .\ 0\ 0"/>
    <numFmt numFmtId="170" formatCode="&quot;$&quot;\ \ \ \ \ #\ #\ #,#\ #\ 0\ .\ 0\ 0"/>
    <numFmt numFmtId="171" formatCode="&quot;$&quot;\ \ \ \ \ \ #\ #\ #\ \,\ #\ #\ 0\ .\ 0\ 0"/>
    <numFmt numFmtId="172" formatCode="_-[$€-2]* #,##0.00_-;\-[$€-2]* #,##0.00_-;_-[$€-2]* &quot;-&quot;??_-"/>
    <numFmt numFmtId="173" formatCode="&quot;$&quot;\ \ \ \ \ \ #####\ #\ #\ \,\ #\ #\ 0\ .\ 0\ 0"/>
    <numFmt numFmtId="174" formatCode="#,##0.00000000000000000"/>
    <numFmt numFmtId="175" formatCode="_(* #,##0.0000_);_(* \(#,##0.0000\);_(* &quot;-&quot;??_);_(@_)"/>
    <numFmt numFmtId="176" formatCode="_(&quot;$&quot;* #\ \,\ #\ #\ \ 0\ .\ 0\ 0\ _);_(&quot;$&quot;* \(#,##0.00\);_(&quot;$&quot;* &quot;-&quot;??_);_(@_)"/>
    <numFmt numFmtId="177" formatCode="&quot;$&quot;\ \ \ #,##0.00_);\(&quot;$&quot;#,##0.00\)"/>
    <numFmt numFmtId="178" formatCode="&quot;$&quot;\ \ \ \ \ \ \ \ \ \ \ ######\ #\ #\ \,\ #\ #\ 0\ .\ 0\ 0"/>
    <numFmt numFmtId="179" formatCode="&quot;$&quot;\ \ \ \ \ #\ \ \ #\ \ \ #\ \ \ \,\ \ \ #\ \ \ #\ \ \ 0\ \ \ .\ \ \ 0\ \ \ 0"/>
    <numFmt numFmtId="180" formatCode="dd\ \ /\ \ mm\ \ /\ \ yyyy"/>
    <numFmt numFmtId="181" formatCode="&quot;Ciudad de México, a &quot;dd\ &quot;de&quot;\ mmmm\ &quot;de&quot;\ yyyy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7"/>
      <name val="Arial"/>
      <family val="2"/>
    </font>
    <font>
      <sz val="10"/>
      <color indexed="14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  <font>
      <b/>
      <i/>
      <sz val="9"/>
      <name val="Arial"/>
      <family val="2"/>
    </font>
    <font>
      <b/>
      <sz val="6"/>
      <color theme="0" tint="-0.49998474074526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8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centerContinuous"/>
    </xf>
    <xf numFmtId="0" fontId="12" fillId="0" borderId="8" xfId="0" applyFont="1" applyBorder="1"/>
    <xf numFmtId="0" fontId="11" fillId="0" borderId="6" xfId="0" applyFont="1" applyBorder="1"/>
    <xf numFmtId="0" fontId="10" fillId="0" borderId="0" xfId="0" applyFont="1" applyAlignment="1">
      <alignment horizontal="left"/>
    </xf>
    <xf numFmtId="0" fontId="12" fillId="0" borderId="8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0" fontId="12" fillId="0" borderId="7" xfId="0" applyFont="1" applyBorder="1" applyAlignment="1">
      <alignment horizontal="centerContinuous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7" fillId="0" borderId="0" xfId="0" applyFont="1" applyAlignment="1">
      <alignment horizontal="centerContinuous"/>
    </xf>
    <xf numFmtId="49" fontId="12" fillId="0" borderId="8" xfId="0" applyNumberFormat="1" applyFont="1" applyBorder="1" applyAlignment="1">
      <alignment horizontal="centerContinuous"/>
    </xf>
    <xf numFmtId="0" fontId="11" fillId="0" borderId="0" xfId="0" applyFont="1"/>
    <xf numFmtId="10" fontId="11" fillId="0" borderId="2" xfId="0" applyNumberFormat="1" applyFont="1" applyBorder="1"/>
    <xf numFmtId="166" fontId="6" fillId="0" borderId="0" xfId="0" applyNumberFormat="1" applyFont="1" applyAlignment="1">
      <alignment horizontal="centerContinuous"/>
    </xf>
    <xf numFmtId="166" fontId="7" fillId="0" borderId="0" xfId="0" applyNumberFormat="1" applyFont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169" fontId="12" fillId="0" borderId="6" xfId="0" applyNumberFormat="1" applyFont="1" applyBorder="1" applyAlignment="1">
      <alignment horizontal="centerContinuous"/>
    </xf>
    <xf numFmtId="0" fontId="12" fillId="0" borderId="0" xfId="0" applyFont="1"/>
    <xf numFmtId="0" fontId="3" fillId="0" borderId="0" xfId="0" applyFont="1"/>
    <xf numFmtId="170" fontId="12" fillId="0" borderId="6" xfId="0" applyNumberFormat="1" applyFont="1" applyBorder="1" applyAlignment="1">
      <alignment horizontal="centerContinuous"/>
    </xf>
    <xf numFmtId="0" fontId="7" fillId="0" borderId="6" xfId="0" applyFont="1" applyBorder="1" applyAlignment="1">
      <alignment horizontal="left"/>
    </xf>
    <xf numFmtId="0" fontId="11" fillId="0" borderId="4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8" fillId="0" borderId="0" xfId="0" applyFont="1"/>
    <xf numFmtId="0" fontId="8" fillId="0" borderId="4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0" xfId="0" applyFont="1" applyAlignment="1">
      <alignment horizontal="centerContinuous"/>
    </xf>
    <xf numFmtId="0" fontId="8" fillId="0" borderId="1" xfId="0" applyFont="1" applyBorder="1"/>
    <xf numFmtId="0" fontId="8" fillId="0" borderId="2" xfId="0" applyFont="1" applyBorder="1"/>
    <xf numFmtId="0" fontId="17" fillId="0" borderId="2" xfId="0" applyFont="1" applyBorder="1"/>
    <xf numFmtId="0" fontId="17" fillId="0" borderId="0" xfId="0" applyFont="1"/>
    <xf numFmtId="0" fontId="18" fillId="0" borderId="0" xfId="0" applyFont="1"/>
    <xf numFmtId="0" fontId="18" fillId="2" borderId="0" xfId="0" applyFont="1" applyFill="1"/>
    <xf numFmtId="0" fontId="8" fillId="2" borderId="0" xfId="0" applyFont="1" applyFill="1"/>
    <xf numFmtId="171" fontId="18" fillId="2" borderId="0" xfId="0" applyNumberFormat="1" applyFont="1" applyFill="1"/>
    <xf numFmtId="0" fontId="15" fillId="2" borderId="0" xfId="0" applyFont="1" applyFill="1"/>
    <xf numFmtId="0" fontId="15" fillId="0" borderId="0" xfId="0" applyFont="1"/>
    <xf numFmtId="174" fontId="18" fillId="2" borderId="0" xfId="0" applyNumberFormat="1" applyFont="1" applyFill="1"/>
    <xf numFmtId="0" fontId="19" fillId="0" borderId="11" xfId="0" applyFont="1" applyBorder="1" applyAlignment="1">
      <alignment horizontal="centerContinuous"/>
    </xf>
    <xf numFmtId="0" fontId="12" fillId="0" borderId="11" xfId="0" applyFont="1" applyBorder="1"/>
    <xf numFmtId="0" fontId="20" fillId="0" borderId="11" xfId="0" applyFont="1" applyBorder="1"/>
    <xf numFmtId="0" fontId="12" fillId="0" borderId="12" xfId="0" applyFont="1" applyBorder="1"/>
    <xf numFmtId="0" fontId="20" fillId="0" borderId="12" xfId="0" applyFont="1" applyBorder="1"/>
    <xf numFmtId="0" fontId="12" fillId="0" borderId="0" xfId="0" applyFont="1" applyAlignment="1">
      <alignment vertical="center"/>
    </xf>
    <xf numFmtId="49" fontId="20" fillId="0" borderId="14" xfId="0" applyNumberFormat="1" applyFont="1" applyBorder="1"/>
    <xf numFmtId="0" fontId="20" fillId="0" borderId="0" xfId="0" applyFont="1" applyAlignment="1">
      <alignment vertical="center"/>
    </xf>
    <xf numFmtId="0" fontId="12" fillId="0" borderId="14" xfId="0" applyFont="1" applyBorder="1"/>
    <xf numFmtId="49" fontId="3" fillId="0" borderId="0" xfId="0" applyNumberFormat="1" applyFont="1"/>
    <xf numFmtId="180" fontId="12" fillId="0" borderId="14" xfId="0" applyNumberFormat="1" applyFont="1" applyBorder="1"/>
    <xf numFmtId="0" fontId="20" fillId="0" borderId="16" xfId="0" applyFont="1" applyBorder="1" applyAlignment="1">
      <alignment vertical="center"/>
    </xf>
    <xf numFmtId="0" fontId="12" fillId="0" borderId="16" xfId="0" applyFont="1" applyBorder="1"/>
    <xf numFmtId="0" fontId="20" fillId="0" borderId="15" xfId="0" applyFont="1" applyBorder="1" applyAlignment="1">
      <alignment horizontal="centerContinuous" vertical="center"/>
    </xf>
    <xf numFmtId="0" fontId="19" fillId="0" borderId="16" xfId="0" applyFont="1" applyBorder="1" applyAlignment="1">
      <alignment horizontal="centerContinuous"/>
    </xf>
    <xf numFmtId="0" fontId="20" fillId="0" borderId="16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14" fillId="0" borderId="17" xfId="0" applyFont="1" applyBorder="1" applyAlignment="1">
      <alignment horizontal="centerContinuous" vertical="center"/>
    </xf>
    <xf numFmtId="0" fontId="14" fillId="0" borderId="13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/>
    </xf>
    <xf numFmtId="0" fontId="1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3" fillId="0" borderId="14" xfId="0" applyFont="1" applyBorder="1"/>
    <xf numFmtId="0" fontId="20" fillId="0" borderId="0" xfId="0" applyFont="1"/>
    <xf numFmtId="0" fontId="20" fillId="0" borderId="0" xfId="0" applyFont="1" applyAlignment="1">
      <alignment horizontal="centerContinuous" vertical="top"/>
    </xf>
    <xf numFmtId="0" fontId="20" fillId="0" borderId="0" xfId="0" applyFont="1" applyAlignment="1">
      <alignment horizontal="center" vertical="top"/>
    </xf>
    <xf numFmtId="0" fontId="20" fillId="0" borderId="19" xfId="0" applyFont="1" applyBorder="1" applyAlignment="1">
      <alignment horizontal="centerContinuous"/>
    </xf>
    <xf numFmtId="4" fontId="13" fillId="0" borderId="19" xfId="0" applyNumberFormat="1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10" fontId="20" fillId="0" borderId="0" xfId="0" quotePrefix="1" applyNumberFormat="1" applyFont="1"/>
    <xf numFmtId="177" fontId="3" fillId="0" borderId="19" xfId="0" applyNumberFormat="1" applyFont="1" applyBorder="1" applyAlignment="1">
      <alignment horizontal="centerContinuous"/>
    </xf>
    <xf numFmtId="10" fontId="6" fillId="0" borderId="0" xfId="0" applyNumberFormat="1" applyFont="1" applyAlignment="1">
      <alignment horizontal="center"/>
    </xf>
    <xf numFmtId="164" fontId="20" fillId="0" borderId="19" xfId="3" applyFont="1" applyBorder="1" applyAlignment="1">
      <alignment horizontal="centerContinuous"/>
    </xf>
    <xf numFmtId="0" fontId="3" fillId="0" borderId="16" xfId="0" applyFont="1" applyBorder="1"/>
    <xf numFmtId="0" fontId="3" fillId="0" borderId="17" xfId="0" applyFont="1" applyBorder="1"/>
    <xf numFmtId="0" fontId="20" fillId="0" borderId="20" xfId="0" applyFont="1" applyBorder="1" applyAlignment="1">
      <alignment horizontal="centerContinuous"/>
    </xf>
    <xf numFmtId="0" fontId="20" fillId="0" borderId="19" xfId="0" applyFont="1" applyBorder="1"/>
    <xf numFmtId="164" fontId="20" fillId="0" borderId="20" xfId="3" applyFont="1" applyBorder="1" applyAlignment="1">
      <alignment horizontal="centerContinuous"/>
    </xf>
    <xf numFmtId="0" fontId="20" fillId="0" borderId="11" xfId="0" applyFont="1" applyBorder="1" applyAlignment="1">
      <alignment vertical="center"/>
    </xf>
    <xf numFmtId="49" fontId="20" fillId="0" borderId="11" xfId="0" applyNumberFormat="1" applyFont="1" applyBorder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81" fontId="14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1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21" xfId="0" applyFont="1" applyBorder="1" applyAlignment="1">
      <alignment horizontal="centerContinuous"/>
    </xf>
    <xf numFmtId="0" fontId="11" fillId="0" borderId="16" xfId="0" applyFont="1" applyBorder="1"/>
    <xf numFmtId="0" fontId="11" fillId="0" borderId="17" xfId="0" applyFont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2" xfId="0" applyBorder="1"/>
    <xf numFmtId="0" fontId="0" fillId="0" borderId="18" xfId="0" applyBorder="1"/>
    <xf numFmtId="0" fontId="0" fillId="2" borderId="13" xfId="0" applyFill="1" applyBorder="1"/>
    <xf numFmtId="0" fontId="0" fillId="2" borderId="0" xfId="0" applyFill="1"/>
    <xf numFmtId="0" fontId="0" fillId="2" borderId="14" xfId="0" applyFill="1" applyBorder="1"/>
    <xf numFmtId="0" fontId="0" fillId="2" borderId="19" xfId="0" applyFill="1" applyBorder="1" applyAlignment="1">
      <alignment horizontal="right" wrapText="1"/>
    </xf>
    <xf numFmtId="0" fontId="0" fillId="0" borderId="13" xfId="0" applyBorder="1"/>
    <xf numFmtId="0" fontId="0" fillId="2" borderId="19" xfId="0" applyFill="1" applyBorder="1" applyAlignment="1">
      <alignment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17" xfId="0" applyBorder="1"/>
    <xf numFmtId="0" fontId="0" fillId="0" borderId="20" xfId="0" applyBorder="1"/>
    <xf numFmtId="0" fontId="0" fillId="2" borderId="22" xfId="0" applyFill="1" applyBorder="1"/>
    <xf numFmtId="0" fontId="0" fillId="0" borderId="0" xfId="0" applyAlignment="1">
      <alignment vertical="top"/>
    </xf>
    <xf numFmtId="0" fontId="0" fillId="2" borderId="13" xfId="0" applyFill="1" applyBorder="1" applyAlignment="1">
      <alignment vertical="top"/>
    </xf>
    <xf numFmtId="0" fontId="0" fillId="2" borderId="23" xfId="0" applyFill="1" applyBorder="1" applyAlignment="1">
      <alignment vertical="top" wrapText="1"/>
    </xf>
    <xf numFmtId="9" fontId="0" fillId="2" borderId="0" xfId="0" applyNumberFormat="1" applyFill="1" applyAlignment="1">
      <alignment vertical="top"/>
    </xf>
    <xf numFmtId="3" fontId="0" fillId="2" borderId="23" xfId="0" applyNumberForma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24" xfId="0" applyFill="1" applyBorder="1" applyAlignment="1">
      <alignment vertical="center" wrapText="1"/>
    </xf>
    <xf numFmtId="0" fontId="0" fillId="2" borderId="24" xfId="0" applyFill="1" applyBorder="1"/>
    <xf numFmtId="10" fontId="1" fillId="2" borderId="24" xfId="4" applyNumberFormat="1" applyFill="1" applyBorder="1"/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4" fontId="0" fillId="0" borderId="24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10" fontId="0" fillId="0" borderId="17" xfId="0" applyNumberFormat="1" applyBorder="1" applyAlignment="1">
      <alignment vertical="center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Continuous"/>
    </xf>
    <xf numFmtId="0" fontId="21" fillId="0" borderId="6" xfId="0" applyFont="1" applyBorder="1" applyAlignment="1">
      <alignment horizontal="centerContinuous"/>
    </xf>
    <xf numFmtId="171" fontId="18" fillId="2" borderId="0" xfId="0" applyNumberFormat="1" applyFont="1" applyFill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11" xfId="0" applyFont="1" applyFill="1" applyBorder="1"/>
    <xf numFmtId="0" fontId="1" fillId="2" borderId="22" xfId="0" applyFont="1" applyFill="1" applyBorder="1"/>
    <xf numFmtId="0" fontId="1" fillId="2" borderId="12" xfId="0" applyFont="1" applyFill="1" applyBorder="1"/>
    <xf numFmtId="4" fontId="1" fillId="2" borderId="0" xfId="0" applyNumberFormat="1" applyFont="1" applyFill="1" applyAlignment="1">
      <alignment vertical="top"/>
    </xf>
    <xf numFmtId="4" fontId="1" fillId="2" borderId="23" xfId="0" applyNumberFormat="1" applyFont="1" applyFill="1" applyBorder="1" applyAlignment="1">
      <alignment vertical="top"/>
    </xf>
    <xf numFmtId="10" fontId="1" fillId="2" borderId="23" xfId="0" applyNumberFormat="1" applyFont="1" applyFill="1" applyBorder="1" applyAlignment="1">
      <alignment vertical="top"/>
    </xf>
    <xf numFmtId="10" fontId="1" fillId="2" borderId="14" xfId="0" applyNumberFormat="1" applyFont="1" applyFill="1" applyBorder="1" applyAlignment="1">
      <alignment vertical="top"/>
    </xf>
    <xf numFmtId="0" fontId="1" fillId="0" borderId="0" xfId="0" applyFont="1" applyAlignment="1">
      <alignment horizontal="right"/>
    </xf>
    <xf numFmtId="171" fontId="12" fillId="0" borderId="8" xfId="0" applyNumberFormat="1" applyFont="1" applyBorder="1" applyAlignment="1">
      <alignment horizontal="centerContinuous"/>
    </xf>
    <xf numFmtId="168" fontId="12" fillId="0" borderId="6" xfId="0" applyNumberFormat="1" applyFont="1" applyBorder="1" applyAlignment="1">
      <alignment horizontal="centerContinuous"/>
    </xf>
    <xf numFmtId="0" fontId="3" fillId="0" borderId="8" xfId="0" applyFont="1" applyBorder="1" applyAlignment="1">
      <alignment horizontal="left"/>
    </xf>
    <xf numFmtId="0" fontId="22" fillId="0" borderId="0" xfId="0" applyFont="1"/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0" fontId="2" fillId="0" borderId="2" xfId="0" applyNumberFormat="1" applyFont="1" applyBorder="1"/>
    <xf numFmtId="167" fontId="2" fillId="0" borderId="0" xfId="0" applyNumberFormat="1" applyFont="1" applyAlignment="1">
      <alignment horizontal="centerContinuous"/>
    </xf>
    <xf numFmtId="0" fontId="2" fillId="0" borderId="6" xfId="0" applyFont="1" applyBorder="1" applyAlignment="1">
      <alignment horizontal="center"/>
    </xf>
    <xf numFmtId="168" fontId="1" fillId="0" borderId="6" xfId="0" applyNumberFormat="1" applyFont="1" applyBorder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Continuous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1" fillId="0" borderId="0" xfId="0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0" fontId="1" fillId="0" borderId="0" xfId="0" applyNumberFormat="1" applyFont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80" fontId="1" fillId="0" borderId="19" xfId="0" applyNumberFormat="1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Continuous" vertical="center"/>
    </xf>
    <xf numFmtId="0" fontId="25" fillId="0" borderId="16" xfId="0" applyFont="1" applyBorder="1"/>
    <xf numFmtId="9" fontId="18" fillId="2" borderId="0" xfId="4" applyFont="1" applyFill="1" applyBorder="1" applyAlignment="1">
      <alignment horizontal="center"/>
    </xf>
    <xf numFmtId="175" fontId="18" fillId="2" borderId="0" xfId="2" applyNumberFormat="1" applyFont="1" applyFill="1" applyBorder="1" applyAlignment="1">
      <alignment horizontal="center"/>
    </xf>
    <xf numFmtId="171" fontId="18" fillId="2" borderId="0" xfId="0" applyNumberFormat="1" applyFont="1" applyFill="1" applyAlignment="1">
      <alignment horizontal="center"/>
    </xf>
    <xf numFmtId="179" fontId="14" fillId="0" borderId="8" xfId="0" applyNumberFormat="1" applyFont="1" applyBorder="1" applyAlignment="1">
      <alignment horizontal="right"/>
    </xf>
    <xf numFmtId="179" fontId="14" fillId="0" borderId="6" xfId="0" applyNumberFormat="1" applyFont="1" applyBorder="1" applyAlignment="1">
      <alignment horizontal="right"/>
    </xf>
    <xf numFmtId="179" fontId="14" fillId="0" borderId="7" xfId="0" applyNumberFormat="1" applyFont="1" applyBorder="1" applyAlignment="1">
      <alignment horizontal="right"/>
    </xf>
    <xf numFmtId="180" fontId="12" fillId="0" borderId="8" xfId="0" applyNumberFormat="1" applyFont="1" applyBorder="1" applyAlignment="1">
      <alignment horizontal="center"/>
    </xf>
    <xf numFmtId="180" fontId="12" fillId="0" borderId="6" xfId="0" applyNumberFormat="1" applyFont="1" applyBorder="1" applyAlignment="1">
      <alignment horizontal="center"/>
    </xf>
    <xf numFmtId="180" fontId="12" fillId="0" borderId="7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171" fontId="18" fillId="2" borderId="0" xfId="0" applyNumberFormat="1" applyFont="1" applyFill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71" fontId="12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71" fontId="12" fillId="0" borderId="29" xfId="0" applyNumberFormat="1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6" fontId="12" fillId="0" borderId="8" xfId="3" applyNumberFormat="1" applyFont="1" applyBorder="1" applyAlignment="1">
      <alignment horizontal="center"/>
    </xf>
    <xf numFmtId="176" fontId="12" fillId="0" borderId="6" xfId="3" applyNumberFormat="1" applyFont="1" applyBorder="1" applyAlignment="1">
      <alignment horizontal="center"/>
    </xf>
    <xf numFmtId="176" fontId="12" fillId="0" borderId="7" xfId="3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73" fontId="12" fillId="0" borderId="8" xfId="0" applyNumberFormat="1" applyFont="1" applyBorder="1" applyAlignment="1">
      <alignment horizontal="right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3" fillId="0" borderId="5" xfId="0" applyNumberFormat="1" applyFont="1" applyBorder="1" applyAlignment="1">
      <alignment horizontal="center"/>
    </xf>
    <xf numFmtId="165" fontId="8" fillId="0" borderId="0" xfId="2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10" fontId="1" fillId="0" borderId="0" xfId="4" applyNumberFormat="1" applyFont="1" applyBorder="1" applyAlignment="1">
      <alignment horizontal="center" vertical="top"/>
    </xf>
    <xf numFmtId="0" fontId="26" fillId="0" borderId="1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10" fontId="3" fillId="0" borderId="0" xfId="4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2" borderId="14" xfId="0" applyFill="1" applyBorder="1" applyAlignment="1">
      <alignment horizontal="left" wrapText="1"/>
    </xf>
    <xf numFmtId="171" fontId="12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181" fontId="12" fillId="0" borderId="0" xfId="0" applyNumberFormat="1" applyFont="1" applyAlignment="1">
      <alignment horizontal="left" vertical="center"/>
    </xf>
  </cellXfs>
  <cellStyles count="5">
    <cellStyle name="Euro" xfId="1" xr:uid="{00000000-0005-0000-0000-000000000000}"/>
    <cellStyle name="Millares_Estimacion 1" xfId="2" xr:uid="{00000000-0005-0000-0000-000001000000}"/>
    <cellStyle name="Moneda_Estimacion 1" xfId="3" xr:uid="{00000000-0005-0000-0000-000002000000}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47625</xdr:rowOff>
    </xdr:from>
    <xdr:to>
      <xdr:col>12</xdr:col>
      <xdr:colOff>0</xdr:colOff>
      <xdr:row>3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7383EA-FF6A-B627-7CF4-B1A3D5AC404F}"/>
            </a:ext>
            <a:ext uri="{147F2762-F138-4A5C-976F-8EAC2B608ADB}">
              <a16:predDERef xmlns:a16="http://schemas.microsoft.com/office/drawing/2014/main" pred="{949F4A18-925B-4C9D-B3C8-4B6AA3133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04775"/>
          <a:ext cx="2143125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419100</xdr:colOff>
      <xdr:row>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8FF59C-2769-4D7A-8AC0-B2DFB776870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6" t="5495" r="51574" b="88088"/>
        <a:stretch/>
      </xdr:blipFill>
      <xdr:spPr bwMode="auto">
        <a:xfrm>
          <a:off x="0" y="0"/>
          <a:ext cx="3714750" cy="676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1866900</xdr:colOff>
      <xdr:row>1</xdr:row>
      <xdr:rowOff>133350</xdr:rowOff>
    </xdr:from>
    <xdr:ext cx="3395930" cy="612988"/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171700" y="180975"/>
          <a:ext cx="3395930" cy="612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SECRETARIA DE COMUNICACIONES Y TRANSPORTES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SUBSECRETARIA DE INFRAESTRUCTURA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FF0000"/>
              </a:solidFill>
              <a:latin typeface="Arial"/>
              <a:cs typeface="Arial"/>
            </a:rPr>
            <a:t>DIRECCION GENERAL DE CARRETERAS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FF0000"/>
              </a:solidFill>
              <a:latin typeface="Arial"/>
              <a:cs typeface="Arial"/>
            </a:rPr>
            <a:t>DIRECCION DE SUPERVISIÓN DE CONSTRUCCIÓN</a:t>
          </a:r>
        </a:p>
      </xdr:txBody>
    </xdr:sp>
    <xdr:clientData/>
  </xdr:oneCellAnchor>
  <xdr:twoCellAnchor editAs="oneCell">
    <xdr:from>
      <xdr:col>1</xdr:col>
      <xdr:colOff>38100</xdr:colOff>
      <xdr:row>0</xdr:row>
      <xdr:rowOff>9525</xdr:rowOff>
    </xdr:from>
    <xdr:to>
      <xdr:col>2</xdr:col>
      <xdr:colOff>1762125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15EA9F-45AD-455B-A55D-6AD73929685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6" t="5495" r="51574" b="88088"/>
        <a:stretch/>
      </xdr:blipFill>
      <xdr:spPr bwMode="auto">
        <a:xfrm>
          <a:off x="95250" y="9525"/>
          <a:ext cx="19716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CONCURSO%20I014-21CONSUL\REPORTES%20CONCURSO.IO14-2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%20en%20D\2%20DIGIplan\2005\Centro%20SCT%20Chiapas\ESTIMACION%20SCT\MARIO%20H\MSOffice\Excel\VARIOS\CONTRO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na%20G\Estructuras%202008%20043-08\Despu&#233;s%20de%20concurso\2%20DIGIplan\2005\Centro%20SCT%20Chiapas\ESTIMACION%20SCT\MARIO%20H\MSOffice\Excel\VARIOS\CONTR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gnacio%20Mejia.IGNACIO2\My%20Documents\2006\DGCF%20Fonseca\Picie%20Fonseca%20I\PICIE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na%20G\Estructuras%202008%20043-08\Despu&#233;s%20de%20concurso\Prop%20Economica%20Estructuras%20PICIE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na%20G\Estructuras%202008%20043-08\Despu&#233;s%20de%20concurso\Mis%20documentos\CONCURSO%20I014-21CONSUL\REPORTES%20CONCURSO.IO14-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cinco%20retornos\REPORTES%20CONCURSO%20IO14-28%20Ret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na%20G\Estructuras%202008%20043-08\Despu&#233;s%20de%20concurso\Mis%20documentos\cinco%20retornos\REPORTES%20CONCURSO%20IO14-28%20Ret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IO14-20.00\REPORTES%20CONCURSO%20IO14-20.00%20PAVIMENT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na%20G\Estructuras%202008%20043-08\Despu&#233;s%20de%20concurso\Mis%20documentos\IO14-20.00\REPORTES%20CONCURSO%20IO14-20.00%20PAVIMENT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UNICONSA\UNICONSA%20I014-24\REPORTES%20CONCURSO.IO14-24%20UNICON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nna%20G\Estructuras%202008%20043-08\Despu&#233;s%20de%20concurso\Mis%20documentos\UNICONSA\UNICONSA%20I014-24\REPORTES%20CONCURSO.IO14-24%20UNICON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DIGIplan\2005\Centro%20SCT%20Chiapas\ESTIMACION%20SCT\MARIO%20H\MSOffice\Excel\VARIOS\CONTR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Prespu"/>
      <sheetName val="Prespu def."/>
      <sheetName val="ProgMonMen"/>
      <sheetName val="ProgMonMen def."/>
      <sheetName val="ProgCalendario"/>
      <sheetName val="Financiamiento"/>
      <sheetName val="Indirectos"/>
      <sheetName val="CDCICFMO"/>
      <sheetName val="FinanciamientoDef."/>
      <sheetName val="Indirectos Def."/>
      <sheetName val="F. Utilidad Def."/>
      <sheetName val="cámara"/>
      <sheetName val="Eqpo. Comp."/>
      <sheetName val="camioneta"/>
      <sheetName val="Rel. Eqpo.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CONTROL DE SERVICIOS"/>
      <sheetName val="REFERENCIAS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CONTROL DE SERVICIOS"/>
      <sheetName val="REFERENCIAS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Ddp"/>
      <sheetName val="PT (2)"/>
      <sheetName val="PE"/>
      <sheetName val="no borrar"/>
      <sheetName val="E-4"/>
      <sheetName val="I"/>
      <sheetName val="II"/>
      <sheetName val="PROGRAMA"/>
      <sheetName val="Estimaciones"/>
      <sheetName val="PE-Mat"/>
      <sheetName val="PE-Equip"/>
      <sheetName val="PT-M.O.2"/>
      <sheetName val="PE-Eq."/>
      <sheetName val="PE-M.O."/>
      <sheetName val="1"/>
      <sheetName val="2"/>
      <sheetName val="3"/>
      <sheetName val="4"/>
      <sheetName val="5"/>
      <sheetName val="6"/>
      <sheetName val="E5-1"/>
      <sheetName val="E5-1 (2)"/>
      <sheetName val="E5-2"/>
      <sheetName val="E5-2 (2)"/>
      <sheetName val="E5-3"/>
      <sheetName val="E5-3 (2)"/>
      <sheetName val="E5-4"/>
      <sheetName val="E5-4 (2)"/>
      <sheetName val="E5-5"/>
      <sheetName val="Suma E5"/>
      <sheetName val="CI-Indir"/>
      <sheetName val="CI-Campo"/>
      <sheetName val="Fin"/>
      <sheetName val="E-7"/>
      <sheetName val="E 1"/>
      <sheetName val="E 2"/>
      <sheetName val="E 3"/>
      <sheetName val="E 4"/>
      <sheetName val="E 5"/>
      <sheetName val="E 6"/>
      <sheetName val="EC 1"/>
      <sheetName val="EC 2"/>
      <sheetName val="EC 3"/>
      <sheetName val="EC 4"/>
      <sheetName val="EC 5"/>
      <sheetName val="EC 6"/>
      <sheetName val="Ea 1"/>
      <sheetName val="Ea 2"/>
      <sheetName val="Ea 3"/>
      <sheetName val="Ea 4"/>
      <sheetName val="Ea 5"/>
      <sheetName val="Ea 6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H5">
            <v>69118.58</v>
          </cell>
        </row>
        <row r="7">
          <cell r="H7">
            <v>51838.94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PT-M.O.2"/>
      <sheetName val="Calend"/>
      <sheetName val="PROGRAMA"/>
      <sheetName val="PE-Eq."/>
      <sheetName val="PE-M.O."/>
      <sheetName val="PE-1"/>
      <sheetName val="PE-2"/>
      <sheetName val="PE-3"/>
      <sheetName val="PE SUMA"/>
      <sheetName val="PE-Indir"/>
      <sheetName val="PE-Campo"/>
      <sheetName val="PE-Financiamiento"/>
      <sheetName val="PE-FINAL"/>
      <sheetName val="no borrar"/>
      <sheetName val="Estimaciones y Calendario"/>
      <sheetName val="Ea 1"/>
      <sheetName val="Eb 1"/>
      <sheetName val="Ec 1"/>
      <sheetName val="Ea 2"/>
      <sheetName val="Eb 2"/>
      <sheetName val="Ec 2"/>
      <sheetName val="Ea 3"/>
      <sheetName val="Eb 3"/>
      <sheetName val="Ec 3"/>
      <sheetName val="Ea 4"/>
      <sheetName val="Eb 4"/>
      <sheetName val="Ec 4"/>
      <sheetName val="Ea 5"/>
      <sheetName val="Eb 5"/>
      <sheetName val="Ec 5"/>
      <sheetName val="Ea 6"/>
      <sheetName val="Eb 6"/>
      <sheetName val="Ec 6"/>
      <sheetName val="Ea 7"/>
      <sheetName val="Eb 7"/>
      <sheetName val="Ec 7"/>
      <sheetName val="Ea 8"/>
      <sheetName val="Eb 8"/>
      <sheetName val="Ec 8"/>
      <sheetName val="Module1"/>
    </sheetNames>
    <sheetDataSet>
      <sheetData sheetId="0"/>
      <sheetData sheetId="1"/>
      <sheetData sheetId="2"/>
      <sheetData sheetId="3">
        <row r="19">
          <cell r="F19" t="str">
            <v>Informe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Prespu"/>
      <sheetName val="Prespu def."/>
      <sheetName val="ProgMonMen"/>
      <sheetName val="ProgMonMen def."/>
      <sheetName val="ProgCalendario"/>
      <sheetName val="Financiamiento"/>
      <sheetName val="Indirectos"/>
      <sheetName val="CDCICFMO"/>
      <sheetName val="FinanciamientoDef."/>
      <sheetName val="Indirectos Def."/>
      <sheetName val="F. Utilidad Def."/>
      <sheetName val="cámara"/>
      <sheetName val="Eqpo. Comp."/>
      <sheetName val="camioneta"/>
      <sheetName val="Rel. Eqpo.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Prespu"/>
      <sheetName val="Prespu def."/>
      <sheetName val="ProgMonMen"/>
      <sheetName val="ProgMonMen def."/>
      <sheetName val="ProgCalendario"/>
      <sheetName val="Financiamiento"/>
      <sheetName val="Financiamiento def."/>
      <sheetName val="Financiamiento def. bien"/>
      <sheetName val="Indirectos"/>
      <sheetName val="Eqpo. Comp."/>
      <sheetName val="camioneta"/>
      <sheetName val="F. Ut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Prespu"/>
      <sheetName val="Prespu def."/>
      <sheetName val="ProgMonMen"/>
      <sheetName val="ProgMonMen def."/>
      <sheetName val="ProgCalendario"/>
      <sheetName val="Financiamiento"/>
      <sheetName val="Financiamiento def."/>
      <sheetName val="Financiamiento def. bien"/>
      <sheetName val="Indirectos"/>
      <sheetName val="Eqpo. Comp."/>
      <sheetName val="camioneta"/>
      <sheetName val="F. Ut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Prespu"/>
      <sheetName val="PrespuDef."/>
      <sheetName val="ProgMonMen"/>
      <sheetName val="ProgMonMenDef."/>
      <sheetName val="ProgCalendario"/>
      <sheetName val="CDCICFMO"/>
      <sheetName val="Financiamiento"/>
      <sheetName val="FinanciamientoDef."/>
      <sheetName val="Indirectos"/>
      <sheetName val="F. Utilidad"/>
      <sheetName val="Eqpo. Comp."/>
      <sheetName val="camioneta"/>
      <sheetName val="ResCostosEq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Prespu"/>
      <sheetName val="PrespuDef."/>
      <sheetName val="ProgMonMen"/>
      <sheetName val="ProgMonMenDef."/>
      <sheetName val="ProgCalendario"/>
      <sheetName val="CDCICFMO"/>
      <sheetName val="Financiamiento"/>
      <sheetName val="FinanciamientoDef."/>
      <sheetName val="Indirectos"/>
      <sheetName val="F. Utilidad"/>
      <sheetName val="Eqpo. Comp."/>
      <sheetName val="camioneta"/>
      <sheetName val="ResCostosEq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pu"/>
      <sheetName val="Prespu def."/>
      <sheetName val="ProgMonMen"/>
      <sheetName val="ProgMonMen def."/>
      <sheetName val="ProgCalendario"/>
      <sheetName val="Financiamiento"/>
      <sheetName val="Financiamiento def."/>
      <sheetName val="Indirectos"/>
      <sheetName val="Indirectos Of. C"/>
      <sheetName val="Indirectos campo"/>
      <sheetName val="cámara"/>
      <sheetName val="Eqpo. Comp."/>
      <sheetName val="camioneta"/>
      <sheetName val="F. Utilida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pu"/>
      <sheetName val="Prespu def."/>
      <sheetName val="ProgMonMen"/>
      <sheetName val="ProgMonMen def."/>
      <sheetName val="ProgCalendario"/>
      <sheetName val="Financiamiento"/>
      <sheetName val="Financiamiento def."/>
      <sheetName val="Indirectos"/>
      <sheetName val="Indirectos Of. C"/>
      <sheetName val="Indirectos campo"/>
      <sheetName val="cámara"/>
      <sheetName val="Eqpo. Comp."/>
      <sheetName val="camioneta"/>
      <sheetName val="F. Utilida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CONTROL DE SERVICIOS"/>
      <sheetName val="REFERENCI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9"/>
  <sheetViews>
    <sheetView showGridLines="0" tabSelected="1" zoomScale="90" zoomScaleNormal="90" workbookViewId="0">
      <selection activeCell="AE52" sqref="AE52"/>
    </sheetView>
  </sheetViews>
  <sheetFormatPr baseColWidth="10" defaultColWidth="11.42578125" defaultRowHeight="12.75" x14ac:dyDescent="0.2"/>
  <cols>
    <col min="1" max="2" width="1.7109375" style="2" customWidth="1"/>
    <col min="3" max="9" width="2.85546875" style="2" customWidth="1"/>
    <col min="10" max="10" width="3.140625" style="2" customWidth="1"/>
    <col min="11" max="34" width="2.85546875" style="2" customWidth="1"/>
    <col min="35" max="35" width="3.5703125" style="2" customWidth="1"/>
    <col min="36" max="66" width="2.85546875" style="2" customWidth="1"/>
    <col min="67" max="67" width="1.7109375" style="2" customWidth="1"/>
    <col min="68" max="16384" width="11.42578125" style="2"/>
  </cols>
  <sheetData>
    <row r="1" spans="1:67" ht="5.0999999999999996" customHeight="1" x14ac:dyDescent="0.2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</row>
    <row r="2" spans="1:67" ht="18.75" customHeight="1" x14ac:dyDescent="0.25">
      <c r="A2" s="157"/>
      <c r="B2" s="157"/>
      <c r="C2" s="157"/>
      <c r="D2" s="157"/>
      <c r="E2" s="157"/>
      <c r="F2" s="157"/>
      <c r="G2" s="157"/>
      <c r="H2" s="3"/>
      <c r="I2" s="158"/>
      <c r="J2" s="157"/>
      <c r="K2" s="215"/>
      <c r="L2" s="215"/>
      <c r="M2" s="214" t="s">
        <v>0</v>
      </c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7"/>
    </row>
    <row r="3" spans="1:67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4"/>
      <c r="L3" s="4"/>
      <c r="M3" s="4" t="s">
        <v>1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</row>
    <row r="4" spans="1:67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6" t="s">
        <v>2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</row>
    <row r="5" spans="1:67" ht="9.9499999999999993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</row>
    <row r="6" spans="1:67" ht="9" customHeight="1" x14ac:dyDescent="0.2">
      <c r="A6" s="159"/>
      <c r="B6" s="16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2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2"/>
      <c r="BF6" s="159"/>
      <c r="BG6" s="159"/>
      <c r="BH6" s="159"/>
      <c r="BI6" s="159"/>
      <c r="BJ6" s="159"/>
      <c r="BK6" s="159"/>
      <c r="BL6" s="159"/>
      <c r="BM6" s="159"/>
      <c r="BN6" s="159"/>
      <c r="BO6" s="159"/>
    </row>
    <row r="7" spans="1:67" x14ac:dyDescent="0.2">
      <c r="A7" s="159"/>
      <c r="B7" s="163"/>
      <c r="C7" s="4" t="s">
        <v>3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4"/>
      <c r="Q7" s="4" t="s">
        <v>4</v>
      </c>
      <c r="R7" s="5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4" t="s">
        <v>5</v>
      </c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64"/>
      <c r="BF7" s="159"/>
      <c r="BG7" s="159"/>
      <c r="BH7" s="159"/>
      <c r="BI7" s="159"/>
      <c r="BJ7" s="159"/>
      <c r="BK7" s="159"/>
      <c r="BL7" s="159"/>
      <c r="BM7" s="159"/>
      <c r="BN7" s="159"/>
      <c r="BO7" s="157"/>
    </row>
    <row r="8" spans="1:67" ht="14.25" x14ac:dyDescent="0.2">
      <c r="A8" s="159"/>
      <c r="B8" s="163"/>
      <c r="C8" s="4" t="s">
        <v>6</v>
      </c>
      <c r="D8" s="159"/>
      <c r="E8" s="159"/>
      <c r="F8" s="159"/>
      <c r="G8" s="159"/>
      <c r="H8" s="159"/>
      <c r="I8" s="159"/>
      <c r="J8" s="14"/>
      <c r="K8" s="6"/>
      <c r="L8" s="6"/>
      <c r="M8" s="7"/>
      <c r="N8" s="159"/>
      <c r="O8" s="159"/>
      <c r="P8" s="164"/>
      <c r="Q8" s="4" t="s">
        <v>7</v>
      </c>
      <c r="R8" s="5"/>
      <c r="S8" s="159"/>
      <c r="T8" s="159"/>
      <c r="U8" s="159"/>
      <c r="V8" s="159"/>
      <c r="W8" s="159"/>
      <c r="X8" s="159"/>
      <c r="Y8" s="224"/>
      <c r="Z8" s="225"/>
      <c r="AA8" s="225"/>
      <c r="AB8" s="225"/>
      <c r="AC8" s="225"/>
      <c r="AD8" s="226"/>
      <c r="AE8" s="8"/>
      <c r="AF8" s="159"/>
      <c r="AG8" s="159"/>
      <c r="AH8" s="159"/>
      <c r="AI8" s="159"/>
      <c r="AJ8" s="159"/>
      <c r="AK8" s="159"/>
      <c r="AL8" s="159"/>
      <c r="AM8" s="159"/>
      <c r="AN8" s="4" t="s">
        <v>8</v>
      </c>
      <c r="AO8" s="159"/>
      <c r="AP8" s="159"/>
      <c r="AQ8" s="159"/>
      <c r="AR8" s="159"/>
      <c r="AS8" s="159"/>
      <c r="AT8" s="159"/>
      <c r="AU8" s="165"/>
      <c r="AV8" s="165"/>
      <c r="AW8" s="165"/>
      <c r="AX8" s="165"/>
      <c r="AY8" s="165"/>
      <c r="AZ8" s="165"/>
      <c r="BA8" s="165"/>
      <c r="BB8" s="165"/>
      <c r="BC8" s="165"/>
      <c r="BD8" s="166"/>
      <c r="BE8" s="164"/>
      <c r="BF8" s="159"/>
      <c r="BG8" s="9"/>
      <c r="BH8" s="159"/>
      <c r="BI8" s="159"/>
      <c r="BJ8" s="159"/>
      <c r="BK8" s="159"/>
      <c r="BL8" s="159"/>
      <c r="BM8" s="159"/>
      <c r="BN8" s="159"/>
      <c r="BO8" s="157"/>
    </row>
    <row r="9" spans="1:67" ht="9.9499999999999993" customHeight="1" x14ac:dyDescent="0.2">
      <c r="A9" s="159"/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9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9"/>
      <c r="BF9" s="157"/>
      <c r="BG9" s="159" t="s">
        <v>9</v>
      </c>
      <c r="BH9" s="157"/>
      <c r="BI9" s="157"/>
      <c r="BJ9" s="157"/>
      <c r="BK9" s="157"/>
      <c r="BL9" s="157"/>
      <c r="BM9" s="157"/>
      <c r="BN9" s="157"/>
      <c r="BO9" s="157"/>
    </row>
    <row r="10" spans="1:67" x14ac:dyDescent="0.2">
      <c r="A10" s="159"/>
      <c r="B10" s="163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0" t="s">
        <v>10</v>
      </c>
      <c r="BC10" s="170"/>
      <c r="BD10" s="170"/>
      <c r="BE10" s="164"/>
      <c r="BF10" s="157"/>
      <c r="BG10" s="159" t="s">
        <v>11</v>
      </c>
      <c r="BH10" s="157"/>
      <c r="BI10" s="157"/>
      <c r="BJ10" s="157"/>
      <c r="BK10" s="157"/>
      <c r="BL10" s="157"/>
      <c r="BM10" s="157"/>
      <c r="BN10" s="157"/>
      <c r="BO10" s="157"/>
    </row>
    <row r="11" spans="1:67" x14ac:dyDescent="0.2">
      <c r="A11" s="159"/>
      <c r="B11" s="163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0" t="s">
        <v>12</v>
      </c>
      <c r="BC11" s="170"/>
      <c r="BD11" s="170"/>
      <c r="BE11" s="164"/>
      <c r="BF11" s="157"/>
      <c r="BG11" s="159" t="s">
        <v>13</v>
      </c>
      <c r="BH11" s="157"/>
      <c r="BI11" s="157"/>
      <c r="BJ11" s="157"/>
      <c r="BK11" s="157"/>
      <c r="BL11" s="157"/>
      <c r="BM11" s="157"/>
      <c r="BN11" s="157"/>
      <c r="BO11" s="157"/>
    </row>
    <row r="12" spans="1:67" ht="15" x14ac:dyDescent="0.2">
      <c r="A12" s="159"/>
      <c r="B12" s="163"/>
      <c r="C12" s="234" t="s">
        <v>14</v>
      </c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6"/>
      <c r="AY12" s="159"/>
      <c r="AZ12" s="159"/>
      <c r="BA12" s="159"/>
      <c r="BB12" s="173"/>
      <c r="BC12" s="173"/>
      <c r="BD12" s="174"/>
      <c r="BE12" s="164"/>
      <c r="BF12" s="157"/>
      <c r="BG12" s="159" t="s">
        <v>15</v>
      </c>
      <c r="BH12" s="157"/>
      <c r="BI12" s="157"/>
      <c r="BJ12" s="157"/>
      <c r="BK12" s="157"/>
      <c r="BL12" s="157"/>
      <c r="BM12" s="157"/>
      <c r="BN12" s="157"/>
      <c r="BO12" s="157"/>
    </row>
    <row r="13" spans="1:67" x14ac:dyDescent="0.2">
      <c r="A13" s="159"/>
      <c r="B13" s="163"/>
      <c r="C13" s="4" t="s">
        <v>16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64"/>
      <c r="BF13" s="157"/>
      <c r="BG13" s="159"/>
      <c r="BH13" s="157"/>
      <c r="BI13" s="157"/>
      <c r="BJ13" s="157"/>
      <c r="BK13" s="157"/>
      <c r="BL13" s="157"/>
      <c r="BM13" s="157"/>
      <c r="BN13" s="157"/>
      <c r="BO13" s="157"/>
    </row>
    <row r="14" spans="1:67" ht="6.95" customHeight="1" x14ac:dyDescent="0.2">
      <c r="A14" s="159"/>
      <c r="B14" s="163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64"/>
      <c r="BF14" s="159"/>
      <c r="BG14" s="159"/>
      <c r="BH14" s="159"/>
      <c r="BI14" s="159"/>
      <c r="BJ14" s="159"/>
      <c r="BK14" s="159"/>
      <c r="BL14" s="159"/>
      <c r="BM14" s="159"/>
      <c r="BN14" s="159"/>
      <c r="BO14" s="157"/>
    </row>
    <row r="15" spans="1:67" ht="14.25" x14ac:dyDescent="0.2">
      <c r="A15" s="159"/>
      <c r="B15" s="163"/>
      <c r="C15" s="11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6"/>
      <c r="BE15" s="164"/>
      <c r="BF15" s="159"/>
      <c r="BG15" s="159"/>
      <c r="BH15" s="159"/>
      <c r="BI15" s="159"/>
      <c r="BJ15" s="159"/>
      <c r="BK15" s="159"/>
      <c r="BL15" s="159"/>
      <c r="BM15" s="159"/>
      <c r="BN15" s="159"/>
      <c r="BO15" s="157"/>
    </row>
    <row r="16" spans="1:67" ht="6.95" customHeight="1" x14ac:dyDescent="0.2">
      <c r="A16" s="159"/>
      <c r="B16" s="163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61"/>
      <c r="BG16" s="161"/>
      <c r="BH16" s="161"/>
      <c r="BI16" s="161"/>
      <c r="BJ16" s="161"/>
      <c r="BK16" s="161"/>
      <c r="BL16" s="161"/>
      <c r="BM16" s="161"/>
      <c r="BN16" s="161"/>
      <c r="BO16" s="177"/>
    </row>
    <row r="17" spans="1:67" x14ac:dyDescent="0.2">
      <c r="A17" s="159"/>
      <c r="B17" s="163"/>
      <c r="C17" s="4" t="s">
        <v>17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78"/>
    </row>
    <row r="18" spans="1:67" x14ac:dyDescent="0.2">
      <c r="A18" s="159"/>
      <c r="B18" s="163"/>
      <c r="C18" s="4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78"/>
    </row>
    <row r="19" spans="1:67" x14ac:dyDescent="0.2">
      <c r="A19" s="159"/>
      <c r="B19" s="163"/>
      <c r="C19" s="4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78"/>
    </row>
    <row r="20" spans="1:67" x14ac:dyDescent="0.2">
      <c r="A20" s="159"/>
      <c r="B20" s="163"/>
      <c r="C20" s="250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2"/>
      <c r="BO20" s="178"/>
    </row>
    <row r="21" spans="1:67" x14ac:dyDescent="0.2">
      <c r="A21" s="159"/>
      <c r="B21" s="163"/>
      <c r="C21" s="253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5"/>
      <c r="BO21" s="178"/>
    </row>
    <row r="22" spans="1:67" ht="9.9499999999999993" customHeight="1" x14ac:dyDescent="0.2">
      <c r="A22" s="159"/>
      <c r="B22" s="163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78"/>
    </row>
    <row r="23" spans="1:67" x14ac:dyDescent="0.2">
      <c r="A23" s="159"/>
      <c r="B23" s="163"/>
      <c r="C23" s="4" t="s">
        <v>18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4" t="s">
        <v>19</v>
      </c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78"/>
    </row>
    <row r="24" spans="1:67" ht="15" x14ac:dyDescent="0.2">
      <c r="A24" s="159"/>
      <c r="B24" s="163"/>
      <c r="C24" s="16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2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2"/>
      <c r="AY24" s="159"/>
      <c r="AZ24" s="159"/>
      <c r="BA24" s="159"/>
      <c r="BB24" s="4" t="s">
        <v>20</v>
      </c>
      <c r="BC24" s="159"/>
      <c r="BD24" s="159"/>
      <c r="BE24" s="159"/>
      <c r="BF24" s="159"/>
      <c r="BG24" s="159"/>
      <c r="BH24" s="165"/>
      <c r="BI24" s="165"/>
      <c r="BJ24" s="165"/>
      <c r="BK24" s="165"/>
      <c r="BL24" s="165"/>
      <c r="BM24" s="165"/>
      <c r="BN24" s="166"/>
      <c r="BO24" s="178"/>
    </row>
    <row r="25" spans="1:67" ht="9.9499999999999993" customHeight="1" x14ac:dyDescent="0.2">
      <c r="A25" s="159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76"/>
    </row>
    <row r="26" spans="1:67" x14ac:dyDescent="0.2">
      <c r="A26" s="159"/>
      <c r="B26" s="163"/>
      <c r="C26" s="4" t="s">
        <v>21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4" t="s">
        <v>22</v>
      </c>
      <c r="BF26" s="159"/>
      <c r="BG26" s="159"/>
      <c r="BH26" s="159"/>
      <c r="BI26" s="159"/>
      <c r="BJ26" s="159"/>
      <c r="BK26" s="159"/>
      <c r="BL26" s="159"/>
      <c r="BM26" s="13"/>
      <c r="BN26" s="159"/>
      <c r="BO26" s="178"/>
    </row>
    <row r="27" spans="1:67" ht="15" x14ac:dyDescent="0.2">
      <c r="A27" s="159"/>
      <c r="B27" s="163"/>
      <c r="C27" s="4" t="s">
        <v>10</v>
      </c>
      <c r="D27" s="159"/>
      <c r="E27" s="159"/>
      <c r="F27" s="159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W27" s="159"/>
      <c r="X27" s="159"/>
      <c r="Y27" s="159"/>
      <c r="Z27" s="159"/>
      <c r="AA27" s="4" t="s">
        <v>23</v>
      </c>
      <c r="AB27" s="159"/>
      <c r="AC27" s="159"/>
      <c r="AD27" s="159"/>
      <c r="AE27" s="159"/>
      <c r="AF27" s="159"/>
      <c r="AG27" s="159"/>
      <c r="AH27" s="173"/>
      <c r="AI27" s="174"/>
      <c r="AJ27" s="159"/>
      <c r="AK27" s="159"/>
      <c r="AL27" s="159"/>
      <c r="AM27" s="4" t="s">
        <v>24</v>
      </c>
      <c r="AN27" s="159"/>
      <c r="AO27" s="159"/>
      <c r="AP27" s="159"/>
      <c r="AQ27" s="159"/>
      <c r="AR27" s="159"/>
      <c r="AS27" s="159"/>
      <c r="AT27" s="159"/>
      <c r="AU27" s="159"/>
      <c r="AV27" s="17"/>
      <c r="AW27" s="17"/>
      <c r="AX27" s="17"/>
      <c r="AY27" s="17"/>
      <c r="AZ27" s="17"/>
      <c r="BA27" s="18"/>
      <c r="BB27" s="159"/>
      <c r="BC27" s="159"/>
      <c r="BD27" s="159"/>
      <c r="BE27" s="4" t="s">
        <v>25</v>
      </c>
      <c r="BF27" s="159"/>
      <c r="BG27" s="159"/>
      <c r="BH27" s="159"/>
      <c r="BI27" s="159"/>
      <c r="BJ27" s="159"/>
      <c r="BK27" s="159"/>
      <c r="BL27" s="159"/>
      <c r="BM27" s="19">
        <v>0</v>
      </c>
      <c r="BN27" s="18">
        <v>1</v>
      </c>
      <c r="BO27" s="178"/>
    </row>
    <row r="28" spans="1:67" x14ac:dyDescent="0.2">
      <c r="A28" s="159"/>
      <c r="B28" s="163"/>
      <c r="C28" s="10" t="s">
        <v>26</v>
      </c>
      <c r="D28" s="170"/>
      <c r="E28" s="170"/>
      <c r="F28" s="170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9"/>
      <c r="X28" s="159"/>
      <c r="Y28" s="159"/>
      <c r="Z28" s="159"/>
      <c r="AA28" s="10" t="s">
        <v>27</v>
      </c>
      <c r="AB28" s="170"/>
      <c r="AC28" s="170"/>
      <c r="AD28" s="170"/>
      <c r="AE28" s="170"/>
      <c r="AF28" s="170"/>
      <c r="AG28" s="170"/>
      <c r="AH28" s="170"/>
      <c r="AI28" s="170"/>
      <c r="AJ28" s="159"/>
      <c r="AK28" s="159"/>
      <c r="AL28" s="159"/>
      <c r="AM28" s="159"/>
      <c r="AN28" s="4" t="s">
        <v>28</v>
      </c>
      <c r="AO28" s="159"/>
      <c r="AP28" s="159"/>
      <c r="AQ28" s="159"/>
      <c r="AR28" s="159"/>
      <c r="AS28" s="159"/>
      <c r="AT28" s="159"/>
      <c r="AU28" s="159"/>
      <c r="AV28" s="10" t="s">
        <v>29</v>
      </c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59"/>
      <c r="BI28" s="159"/>
      <c r="BJ28" s="159"/>
      <c r="BK28" s="159"/>
      <c r="BL28" s="20"/>
      <c r="BM28" s="10" t="s">
        <v>30</v>
      </c>
      <c r="BN28" s="10"/>
      <c r="BO28" s="178"/>
    </row>
    <row r="29" spans="1:67" ht="9.9499999999999993" customHeight="1" x14ac:dyDescent="0.2">
      <c r="A29" s="159"/>
      <c r="B29" s="163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64"/>
    </row>
    <row r="30" spans="1:67" ht="15" x14ac:dyDescent="0.2">
      <c r="A30" s="159"/>
      <c r="B30" s="163"/>
      <c r="C30" s="2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9"/>
      <c r="W30" s="159"/>
      <c r="X30" s="159"/>
      <c r="Y30" s="159"/>
      <c r="Z30" s="159"/>
      <c r="AA30" s="180"/>
      <c r="AB30" s="180"/>
      <c r="AC30" s="180"/>
      <c r="AD30" s="180"/>
      <c r="AE30" s="180"/>
      <c r="AF30" s="180"/>
      <c r="AG30" s="180"/>
      <c r="AH30" s="180"/>
      <c r="AI30" s="181"/>
      <c r="AJ30" s="159"/>
      <c r="AK30" s="159"/>
      <c r="AL30" s="159"/>
      <c r="AM30" s="159"/>
      <c r="AN30" s="180"/>
      <c r="AO30" s="180"/>
      <c r="AP30" s="180"/>
      <c r="AQ30" s="181"/>
      <c r="AR30" s="159"/>
      <c r="AS30" s="159"/>
      <c r="AT30" s="17" t="s">
        <v>31</v>
      </c>
      <c r="AU30" s="182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8"/>
      <c r="BH30" s="22" t="s">
        <v>32</v>
      </c>
      <c r="BI30" s="22"/>
      <c r="BJ30" s="22"/>
      <c r="BK30" s="22"/>
      <c r="BL30" s="159"/>
      <c r="BM30" s="17">
        <v>0</v>
      </c>
      <c r="BN30" s="18">
        <v>8</v>
      </c>
      <c r="BO30" s="164"/>
    </row>
    <row r="31" spans="1:67" ht="9.9499999999999993" customHeight="1" x14ac:dyDescent="0.2">
      <c r="A31" s="159"/>
      <c r="B31" s="163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64"/>
    </row>
    <row r="32" spans="1:67" ht="13.5" customHeight="1" x14ac:dyDescent="0.2">
      <c r="A32" s="157"/>
      <c r="B32" s="163"/>
      <c r="C32" s="17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4"/>
      <c r="W32" s="159"/>
      <c r="X32" s="159"/>
      <c r="Y32" s="159"/>
      <c r="Z32" s="159"/>
      <c r="AA32" s="180"/>
      <c r="AB32" s="180"/>
      <c r="AC32" s="180"/>
      <c r="AD32" s="180"/>
      <c r="AE32" s="180"/>
      <c r="AF32" s="180"/>
      <c r="AG32" s="180"/>
      <c r="AH32" s="180"/>
      <c r="AI32" s="181"/>
      <c r="AJ32" s="159"/>
      <c r="AK32" s="159"/>
      <c r="AL32" s="159"/>
      <c r="AM32" s="159"/>
      <c r="AN32" s="180"/>
      <c r="AO32" s="180"/>
      <c r="AP32" s="180"/>
      <c r="AQ32" s="181"/>
      <c r="AR32" s="159"/>
      <c r="AS32" s="159"/>
      <c r="AT32" s="159"/>
      <c r="AU32" s="159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1"/>
      <c r="BH32" s="159"/>
      <c r="BI32" s="159"/>
      <c r="BJ32" s="159"/>
      <c r="BK32" s="159"/>
      <c r="BL32" s="159"/>
      <c r="BM32" s="159"/>
      <c r="BN32" s="159"/>
      <c r="BO32" s="164"/>
    </row>
    <row r="33" spans="2:67" ht="9.9499999999999993" customHeight="1" x14ac:dyDescent="0.2">
      <c r="B33" s="163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64"/>
    </row>
    <row r="34" spans="2:67" ht="9.9499999999999993" customHeight="1" x14ac:dyDescent="0.2">
      <c r="B34" s="163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64"/>
    </row>
    <row r="35" spans="2:67" ht="15" x14ac:dyDescent="0.2">
      <c r="B35" s="163"/>
      <c r="C35" s="4" t="s">
        <v>33</v>
      </c>
      <c r="D35" s="159"/>
      <c r="E35" s="159"/>
      <c r="F35" s="159"/>
      <c r="G35" s="159"/>
      <c r="H35" s="159"/>
      <c r="I35" s="173"/>
      <c r="J35" s="173"/>
      <c r="K35" s="173"/>
      <c r="L35" s="173"/>
      <c r="M35" s="173"/>
      <c r="N35" s="173"/>
      <c r="O35" s="17" t="s">
        <v>31</v>
      </c>
      <c r="P35" s="173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  <c r="AD35" s="22" t="s">
        <v>34</v>
      </c>
      <c r="AE35" s="159"/>
      <c r="AF35" s="159"/>
      <c r="AG35" s="159"/>
      <c r="AH35" s="159"/>
      <c r="AI35" s="159"/>
      <c r="AJ35" s="4" t="s">
        <v>35</v>
      </c>
      <c r="AK35" s="159"/>
      <c r="AL35" s="159"/>
      <c r="AM35" s="159"/>
      <c r="AN35" s="159"/>
      <c r="AO35" s="159"/>
      <c r="AP35" s="159"/>
      <c r="AQ35" s="159"/>
      <c r="AR35" s="159"/>
      <c r="AS35" s="159"/>
      <c r="AT35" s="173"/>
      <c r="AU35" s="174"/>
      <c r="AV35" s="159"/>
      <c r="AW35" s="159"/>
      <c r="AX35" s="159"/>
      <c r="AY35" s="159"/>
      <c r="AZ35" s="159"/>
      <c r="BA35" s="159"/>
      <c r="BB35" s="159"/>
      <c r="BC35" s="4" t="s">
        <v>36</v>
      </c>
      <c r="BD35" s="159"/>
      <c r="BE35" s="159"/>
      <c r="BF35" s="159"/>
      <c r="BG35" s="159"/>
      <c r="BH35" s="159"/>
      <c r="BI35" s="159"/>
      <c r="BJ35" s="159"/>
      <c r="BK35" s="159"/>
      <c r="BL35" s="159"/>
      <c r="BM35" s="17">
        <v>0</v>
      </c>
      <c r="BN35" s="18">
        <v>2</v>
      </c>
      <c r="BO35" s="164"/>
    </row>
    <row r="36" spans="2:67" ht="9.9499999999999993" customHeight="1" x14ac:dyDescent="0.2">
      <c r="B36" s="163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64"/>
    </row>
    <row r="37" spans="2:67" ht="15" x14ac:dyDescent="0.2">
      <c r="B37" s="163"/>
      <c r="C37" s="4" t="s">
        <v>37</v>
      </c>
      <c r="D37" s="159"/>
      <c r="E37" s="159"/>
      <c r="F37" s="159"/>
      <c r="G37" s="159"/>
      <c r="H37" s="159"/>
      <c r="I37" s="17"/>
      <c r="J37" s="17"/>
      <c r="K37" s="17"/>
      <c r="L37" s="17"/>
      <c r="M37" s="17"/>
      <c r="N37" s="18"/>
      <c r="O37" s="10" t="s">
        <v>38</v>
      </c>
      <c r="P37" s="170"/>
      <c r="Q37" s="17"/>
      <c r="R37" s="17"/>
      <c r="S37" s="17"/>
      <c r="T37" s="17"/>
      <c r="U37" s="17"/>
      <c r="V37" s="18"/>
      <c r="W37" s="159"/>
      <c r="X37" s="159"/>
      <c r="Y37" s="159"/>
      <c r="Z37" s="159"/>
      <c r="AA37" s="4" t="s">
        <v>39</v>
      </c>
      <c r="AB37" s="159"/>
      <c r="AC37" s="159"/>
      <c r="AD37" s="159"/>
      <c r="AE37" s="159"/>
      <c r="AF37" s="159"/>
      <c r="AG37" s="159"/>
      <c r="AH37" s="159"/>
      <c r="AI37" s="159"/>
      <c r="AJ37" s="180"/>
      <c r="AK37" s="180"/>
      <c r="AL37" s="180"/>
      <c r="AM37" s="181"/>
      <c r="AN37" s="159"/>
      <c r="AO37" s="159"/>
      <c r="AP37" s="159"/>
      <c r="AQ37" s="159"/>
      <c r="AR37" s="159"/>
      <c r="AS37" s="159"/>
      <c r="AT37" s="4" t="s">
        <v>40</v>
      </c>
      <c r="AU37" s="159"/>
      <c r="AV37" s="159"/>
      <c r="AW37" s="159"/>
      <c r="AX37" s="159"/>
      <c r="AY37" s="159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1"/>
      <c r="BO37" s="164"/>
    </row>
    <row r="38" spans="2:67" ht="9.9499999999999993" customHeight="1" x14ac:dyDescent="0.2">
      <c r="B38" s="163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64"/>
    </row>
    <row r="39" spans="2:67" ht="15" x14ac:dyDescent="0.2">
      <c r="B39" s="163"/>
      <c r="C39" s="4" t="s">
        <v>41</v>
      </c>
      <c r="D39" s="159"/>
      <c r="E39" s="159"/>
      <c r="F39" s="159"/>
      <c r="G39" s="159"/>
      <c r="H39" s="159"/>
      <c r="I39" s="159"/>
      <c r="J39" s="159"/>
      <c r="K39" s="19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6"/>
      <c r="AY39" s="159"/>
      <c r="AZ39" s="159"/>
      <c r="BA39" s="159"/>
      <c r="BB39" s="159"/>
      <c r="BC39" s="4" t="s">
        <v>10</v>
      </c>
      <c r="BD39" s="159"/>
      <c r="BE39" s="159"/>
      <c r="BF39" s="159"/>
      <c r="BG39" s="256" t="s">
        <v>42</v>
      </c>
      <c r="BH39" s="257"/>
      <c r="BI39" s="257"/>
      <c r="BJ39" s="257"/>
      <c r="BK39" s="257"/>
      <c r="BL39" s="257"/>
      <c r="BM39" s="257"/>
      <c r="BN39" s="258"/>
      <c r="BO39" s="164"/>
    </row>
    <row r="40" spans="2:67" ht="9.9499999999999993" customHeight="1" x14ac:dyDescent="0.2"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9"/>
    </row>
    <row r="41" spans="2:67" ht="15" x14ac:dyDescent="0.2">
      <c r="B41" s="163"/>
      <c r="C41" s="159" t="s">
        <v>43</v>
      </c>
      <c r="D41" s="22"/>
      <c r="E41" s="22"/>
      <c r="F41" s="22"/>
      <c r="G41" s="22"/>
      <c r="H41" s="22"/>
      <c r="I41" s="262"/>
      <c r="J41" s="262"/>
      <c r="K41" s="187"/>
      <c r="L41" s="159" t="s">
        <v>44</v>
      </c>
      <c r="M41" s="23"/>
      <c r="N41" s="157"/>
      <c r="O41" s="159"/>
      <c r="P41" s="262"/>
      <c r="Q41" s="262"/>
      <c r="R41" s="262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4" t="s">
        <v>45</v>
      </c>
      <c r="AG41" s="159"/>
      <c r="AH41" s="159"/>
      <c r="AI41" s="159"/>
      <c r="AJ41" s="240"/>
      <c r="AK41" s="241"/>
      <c r="AL41" s="241"/>
      <c r="AM41" s="241"/>
      <c r="AN41" s="241"/>
      <c r="AO41" s="241"/>
      <c r="AP41" s="241"/>
      <c r="AQ41" s="242"/>
      <c r="AR41" s="159"/>
      <c r="AS41" s="164"/>
      <c r="AT41" s="159"/>
      <c r="AU41" s="10" t="s">
        <v>46</v>
      </c>
      <c r="AV41" s="170"/>
      <c r="AW41" s="170"/>
      <c r="AX41" s="170"/>
      <c r="AY41" s="170"/>
      <c r="AZ41" s="170"/>
      <c r="BA41" s="170"/>
      <c r="BB41" s="170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64"/>
    </row>
    <row r="42" spans="2:67" ht="12.75" customHeight="1" x14ac:dyDescent="0.2">
      <c r="B42" s="163"/>
      <c r="C42" s="22" t="s">
        <v>47</v>
      </c>
      <c r="D42" s="22"/>
      <c r="E42" s="22"/>
      <c r="F42" s="22"/>
      <c r="G42" s="22"/>
      <c r="H42" s="22"/>
      <c r="I42" s="22"/>
      <c r="J42" s="22"/>
      <c r="K42" s="22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64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64"/>
    </row>
    <row r="43" spans="2:67" ht="13.5" customHeight="1" x14ac:dyDescent="0.2">
      <c r="B43" s="163"/>
      <c r="C43" s="1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57"/>
      <c r="AG43" s="159"/>
      <c r="AH43" s="159"/>
      <c r="AI43" s="159"/>
      <c r="AJ43" s="153"/>
      <c r="AK43" s="154"/>
      <c r="AL43" s="171"/>
      <c r="AM43" s="171"/>
      <c r="AN43" s="171"/>
      <c r="AO43" s="171"/>
      <c r="AP43" s="171"/>
      <c r="AQ43" s="179"/>
      <c r="AR43" s="159"/>
      <c r="AS43" s="164"/>
      <c r="AT43" s="159"/>
      <c r="AU43" s="4"/>
      <c r="AV43" s="159"/>
      <c r="AW43" s="159"/>
      <c r="AX43" s="159"/>
      <c r="AY43" s="159"/>
      <c r="AZ43" s="159"/>
      <c r="BA43" s="159"/>
      <c r="BB43" s="24"/>
      <c r="BC43" s="188"/>
      <c r="BD43" s="159"/>
      <c r="BE43" s="173"/>
      <c r="BF43" s="189"/>
      <c r="BG43" s="190"/>
      <c r="BH43" s="171"/>
      <c r="BI43" s="171"/>
      <c r="BJ43" s="171"/>
      <c r="BK43" s="171"/>
      <c r="BL43" s="171"/>
      <c r="BM43" s="171"/>
      <c r="BN43" s="169"/>
      <c r="BO43" s="164"/>
    </row>
    <row r="44" spans="2:67" ht="9.9499999999999993" customHeight="1" x14ac:dyDescent="0.2">
      <c r="B44" s="163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64"/>
      <c r="AT44" s="159"/>
      <c r="AU44" s="159"/>
      <c r="AV44" s="159"/>
      <c r="AW44" s="159"/>
      <c r="AX44" s="159"/>
      <c r="AY44" s="159"/>
      <c r="AZ44" s="159"/>
      <c r="BA44" s="159"/>
      <c r="BB44" s="25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64"/>
    </row>
    <row r="45" spans="2:67" ht="15" x14ac:dyDescent="0.2">
      <c r="B45" s="163"/>
      <c r="C45" s="4" t="s">
        <v>49</v>
      </c>
      <c r="D45" s="159"/>
      <c r="E45" s="159"/>
      <c r="F45" s="159"/>
      <c r="G45" s="26"/>
      <c r="H45" s="27"/>
      <c r="I45" s="234"/>
      <c r="J45" s="235"/>
      <c r="K45" s="235"/>
      <c r="L45" s="236"/>
      <c r="M45" s="10" t="s">
        <v>50</v>
      </c>
      <c r="N45" s="170"/>
      <c r="O45" s="170"/>
      <c r="P45" s="170"/>
      <c r="Q45" s="17"/>
      <c r="R45" s="17"/>
      <c r="S45" s="17"/>
      <c r="T45" s="17"/>
      <c r="U45" s="17"/>
      <c r="V45" s="18"/>
      <c r="W45" s="10" t="s">
        <v>38</v>
      </c>
      <c r="X45" s="170"/>
      <c r="Y45" s="170"/>
      <c r="Z45" s="17"/>
      <c r="AA45" s="17"/>
      <c r="AB45" s="17"/>
      <c r="AC45" s="17"/>
      <c r="AD45" s="17"/>
      <c r="AE45" s="18"/>
      <c r="AF45" s="28"/>
      <c r="AG45" s="157"/>
      <c r="AH45" s="157"/>
      <c r="AI45" s="157"/>
      <c r="AJ45" s="153"/>
      <c r="AK45" s="154"/>
      <c r="AL45" s="171"/>
      <c r="AM45" s="171"/>
      <c r="AN45" s="171"/>
      <c r="AO45" s="171"/>
      <c r="AP45" s="171"/>
      <c r="AQ45" s="179"/>
      <c r="AR45" s="159"/>
      <c r="AS45" s="164"/>
      <c r="AT45" s="159"/>
      <c r="AU45" s="4" t="s">
        <v>51</v>
      </c>
      <c r="AV45" s="159"/>
      <c r="AW45" s="159"/>
      <c r="AX45" s="159"/>
      <c r="AY45" s="159"/>
      <c r="AZ45" s="159"/>
      <c r="BA45" s="159"/>
      <c r="BB45" s="24">
        <v>0.01</v>
      </c>
      <c r="BC45" s="188"/>
      <c r="BD45" s="159"/>
      <c r="BE45" s="173"/>
      <c r="BF45" s="29"/>
      <c r="BG45" s="30"/>
      <c r="BH45" s="171"/>
      <c r="BI45" s="171"/>
      <c r="BJ45" s="171"/>
      <c r="BK45" s="171"/>
      <c r="BL45" s="171"/>
      <c r="BM45" s="171"/>
      <c r="BN45" s="169"/>
      <c r="BO45" s="164"/>
    </row>
    <row r="46" spans="2:67" ht="6" customHeight="1" x14ac:dyDescent="0.2">
      <c r="B46" s="163"/>
      <c r="C46" s="4"/>
      <c r="D46" s="159"/>
      <c r="E46" s="159"/>
      <c r="F46" s="159"/>
      <c r="G46" s="159"/>
      <c r="H46" s="159"/>
      <c r="I46" s="159"/>
      <c r="J46" s="159"/>
      <c r="K46" s="159"/>
      <c r="L46" s="159"/>
      <c r="M46" s="4"/>
      <c r="N46" s="159"/>
      <c r="O46" s="159"/>
      <c r="P46" s="159"/>
      <c r="Q46" s="159"/>
      <c r="R46" s="159"/>
      <c r="S46" s="159"/>
      <c r="T46" s="159"/>
      <c r="U46" s="159"/>
      <c r="V46" s="159"/>
      <c r="W46" s="4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64"/>
      <c r="AT46" s="159"/>
      <c r="AU46" s="159"/>
      <c r="AV46" s="159"/>
      <c r="AW46" s="159"/>
      <c r="AX46" s="159"/>
      <c r="AY46" s="159"/>
      <c r="AZ46" s="159"/>
      <c r="BA46" s="159"/>
      <c r="BB46" s="25"/>
      <c r="BC46" s="159"/>
      <c r="BD46" s="159"/>
      <c r="BE46" s="159"/>
      <c r="BF46" s="31"/>
      <c r="BG46" s="159"/>
      <c r="BH46" s="159"/>
      <c r="BI46" s="159"/>
      <c r="BJ46" s="159"/>
      <c r="BK46" s="159"/>
      <c r="BL46" s="159"/>
      <c r="BM46" s="159"/>
      <c r="BN46" s="159"/>
      <c r="BO46" s="164"/>
    </row>
    <row r="47" spans="2:67" ht="14.25" x14ac:dyDescent="0.2">
      <c r="B47" s="163"/>
      <c r="C47" s="4" t="s">
        <v>49</v>
      </c>
      <c r="D47" s="159"/>
      <c r="E47" s="159"/>
      <c r="F47" s="159"/>
      <c r="G47" s="159"/>
      <c r="H47" s="159"/>
      <c r="I47" s="173"/>
      <c r="J47" s="173"/>
      <c r="K47" s="173"/>
      <c r="L47" s="174"/>
      <c r="M47" s="10" t="s">
        <v>50</v>
      </c>
      <c r="N47" s="170"/>
      <c r="O47" s="170"/>
      <c r="P47" s="170"/>
      <c r="Q47" s="173"/>
      <c r="R47" s="173"/>
      <c r="S47" s="173"/>
      <c r="T47" s="173"/>
      <c r="U47" s="173"/>
      <c r="V47" s="174"/>
      <c r="W47" s="10" t="s">
        <v>38</v>
      </c>
      <c r="X47" s="170"/>
      <c r="Y47" s="170"/>
      <c r="Z47" s="173"/>
      <c r="AA47" s="173"/>
      <c r="AB47" s="173"/>
      <c r="AC47" s="173"/>
      <c r="AD47" s="173"/>
      <c r="AE47" s="174"/>
      <c r="AF47" s="32" t="s">
        <v>52</v>
      </c>
      <c r="AG47" s="191"/>
      <c r="AH47" s="191"/>
      <c r="AI47" s="191"/>
      <c r="AJ47" s="263"/>
      <c r="AK47" s="238"/>
      <c r="AL47" s="238"/>
      <c r="AM47" s="238"/>
      <c r="AN47" s="238"/>
      <c r="AO47" s="238"/>
      <c r="AP47" s="238"/>
      <c r="AQ47" s="239"/>
      <c r="AR47" s="159"/>
      <c r="AS47" s="164"/>
      <c r="AT47" s="159"/>
      <c r="AU47" s="4" t="s">
        <v>53</v>
      </c>
      <c r="AV47" s="159"/>
      <c r="AW47" s="159"/>
      <c r="AX47" s="159"/>
      <c r="AY47" s="159"/>
      <c r="AZ47" s="159"/>
      <c r="BA47" s="159"/>
      <c r="BB47" s="24">
        <v>2E-3</v>
      </c>
      <c r="BC47" s="188"/>
      <c r="BD47" s="159"/>
      <c r="BE47" s="173"/>
      <c r="BF47" s="33"/>
      <c r="BG47" s="30"/>
      <c r="BH47" s="171"/>
      <c r="BI47" s="171"/>
      <c r="BJ47" s="171"/>
      <c r="BK47" s="171"/>
      <c r="BL47" s="171"/>
      <c r="BM47" s="171"/>
      <c r="BN47" s="179"/>
      <c r="BO47" s="164"/>
    </row>
    <row r="48" spans="2:67" ht="4.5" customHeight="1" x14ac:dyDescent="0.2">
      <c r="B48" s="163"/>
      <c r="C48" s="4"/>
      <c r="D48" s="159"/>
      <c r="E48" s="159"/>
      <c r="F48" s="159"/>
      <c r="G48" s="159"/>
      <c r="H48" s="159"/>
      <c r="I48" s="159"/>
      <c r="J48" s="159"/>
      <c r="K48" s="159"/>
      <c r="L48" s="159"/>
      <c r="M48" s="4"/>
      <c r="N48" s="159"/>
      <c r="O48" s="159"/>
      <c r="P48" s="159"/>
      <c r="Q48" s="159"/>
      <c r="R48" s="159"/>
      <c r="S48" s="159"/>
      <c r="T48" s="159"/>
      <c r="U48" s="159"/>
      <c r="V48" s="159"/>
      <c r="W48" s="4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64"/>
      <c r="AT48" s="159"/>
      <c r="AU48" s="159"/>
      <c r="AV48" s="159"/>
      <c r="AW48" s="159"/>
      <c r="AX48" s="159"/>
      <c r="AY48" s="159"/>
      <c r="AZ48" s="159"/>
      <c r="BA48" s="159"/>
      <c r="BB48" s="25"/>
      <c r="BC48" s="159"/>
      <c r="BD48" s="159"/>
      <c r="BE48" s="159"/>
      <c r="BF48" s="31"/>
      <c r="BG48" s="159"/>
      <c r="BH48" s="159"/>
      <c r="BI48" s="159"/>
      <c r="BJ48" s="159"/>
      <c r="BK48" s="159"/>
      <c r="BL48" s="159"/>
      <c r="BM48" s="159"/>
      <c r="BN48" s="159"/>
      <c r="BO48" s="164"/>
    </row>
    <row r="49" spans="2:67" ht="14.25" x14ac:dyDescent="0.2">
      <c r="B49" s="163"/>
      <c r="C49" s="4" t="s">
        <v>49</v>
      </c>
      <c r="D49" s="159"/>
      <c r="E49" s="159"/>
      <c r="F49" s="159"/>
      <c r="G49" s="159"/>
      <c r="H49" s="159"/>
      <c r="I49" s="173"/>
      <c r="J49" s="173"/>
      <c r="K49" s="173"/>
      <c r="L49" s="174"/>
      <c r="M49" s="10" t="s">
        <v>50</v>
      </c>
      <c r="N49" s="170"/>
      <c r="O49" s="170"/>
      <c r="P49" s="170"/>
      <c r="Q49" s="173"/>
      <c r="R49" s="173"/>
      <c r="S49" s="173"/>
      <c r="T49" s="173"/>
      <c r="U49" s="173"/>
      <c r="V49" s="174"/>
      <c r="W49" s="10" t="s">
        <v>38</v>
      </c>
      <c r="X49" s="170"/>
      <c r="Y49" s="170"/>
      <c r="Z49" s="173"/>
      <c r="AA49" s="173"/>
      <c r="AB49" s="173"/>
      <c r="AC49" s="173"/>
      <c r="AD49" s="173"/>
      <c r="AE49" s="174"/>
      <c r="AF49" s="4" t="s">
        <v>54</v>
      </c>
      <c r="AG49" s="159"/>
      <c r="AH49" s="159"/>
      <c r="AI49" s="159"/>
      <c r="AJ49" s="263"/>
      <c r="AK49" s="238"/>
      <c r="AL49" s="238"/>
      <c r="AM49" s="238"/>
      <c r="AN49" s="238"/>
      <c r="AO49" s="238"/>
      <c r="AP49" s="238"/>
      <c r="AQ49" s="239"/>
      <c r="AR49" s="159"/>
      <c r="AS49" s="164"/>
      <c r="AT49" s="159"/>
      <c r="AU49" s="4" t="s">
        <v>55</v>
      </c>
      <c r="AV49" s="159"/>
      <c r="AW49" s="159"/>
      <c r="AX49" s="159"/>
      <c r="AY49" s="159"/>
      <c r="AZ49" s="159"/>
      <c r="BA49" s="159"/>
      <c r="BB49" s="24">
        <v>0.1</v>
      </c>
      <c r="BC49" s="188"/>
      <c r="BD49" s="159"/>
      <c r="BE49" s="173"/>
      <c r="BF49" s="29"/>
      <c r="BG49" s="190"/>
      <c r="BH49" s="171"/>
      <c r="BI49" s="171"/>
      <c r="BJ49" s="171"/>
      <c r="BK49" s="171"/>
      <c r="BL49" s="171"/>
      <c r="BM49" s="171"/>
      <c r="BN49" s="169"/>
      <c r="BO49" s="164"/>
    </row>
    <row r="50" spans="2:67" ht="7.5" customHeight="1" x14ac:dyDescent="0.2">
      <c r="B50" s="163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64"/>
      <c r="AT50" s="159"/>
      <c r="AU50" s="159"/>
      <c r="AV50" s="159"/>
      <c r="AW50" s="159"/>
      <c r="AX50" s="159"/>
      <c r="AY50" s="159"/>
      <c r="AZ50" s="159"/>
      <c r="BA50" s="159"/>
      <c r="BB50" s="25"/>
      <c r="BC50" s="159"/>
      <c r="BD50" s="159"/>
      <c r="BE50" s="159"/>
      <c r="BF50" s="31"/>
      <c r="BG50" s="159"/>
      <c r="BH50" s="159"/>
      <c r="BI50" s="159"/>
      <c r="BJ50" s="159"/>
      <c r="BK50" s="159"/>
      <c r="BL50" s="159"/>
      <c r="BM50" s="159"/>
      <c r="BN50" s="159"/>
      <c r="BO50" s="164"/>
    </row>
    <row r="51" spans="2:67" ht="12.75" customHeight="1" x14ac:dyDescent="0.2">
      <c r="B51" s="163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4"/>
      <c r="V51" s="159"/>
      <c r="W51" s="5"/>
      <c r="X51" s="4"/>
      <c r="Y51" s="159"/>
      <c r="Z51" s="159"/>
      <c r="AA51" s="159"/>
      <c r="AB51" s="159"/>
      <c r="AC51" s="159"/>
      <c r="AD51" s="159"/>
      <c r="AE51" s="159"/>
      <c r="AF51" s="4" t="s">
        <v>56</v>
      </c>
      <c r="AG51" s="159"/>
      <c r="AH51" s="159"/>
      <c r="AI51" s="159"/>
      <c r="AJ51" s="243"/>
      <c r="AK51" s="238"/>
      <c r="AL51" s="238"/>
      <c r="AM51" s="238"/>
      <c r="AN51" s="238"/>
      <c r="AO51" s="238"/>
      <c r="AP51" s="238"/>
      <c r="AQ51" s="239"/>
      <c r="AR51" s="159"/>
      <c r="AS51" s="164"/>
      <c r="AT51" s="159"/>
      <c r="AU51" s="4" t="s">
        <v>57</v>
      </c>
      <c r="AV51" s="159"/>
      <c r="AW51" s="159"/>
      <c r="AX51" s="159"/>
      <c r="AY51" s="159"/>
      <c r="AZ51" s="159"/>
      <c r="BA51" s="159"/>
      <c r="BB51" s="24">
        <v>5.0000000000000001E-3</v>
      </c>
      <c r="BC51" s="188"/>
      <c r="BD51" s="159"/>
      <c r="BE51" s="259">
        <f>ROUND(AJ41*0.005,2)</f>
        <v>0</v>
      </c>
      <c r="BF51" s="260"/>
      <c r="BG51" s="260"/>
      <c r="BH51" s="260"/>
      <c r="BI51" s="260"/>
      <c r="BJ51" s="260"/>
      <c r="BK51" s="260"/>
      <c r="BL51" s="260"/>
      <c r="BM51" s="260"/>
      <c r="BN51" s="261"/>
      <c r="BO51" s="164"/>
    </row>
    <row r="52" spans="2:67" ht="7.5" customHeight="1" x14ac:dyDescent="0.2">
      <c r="B52" s="163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64"/>
      <c r="AT52" s="159"/>
      <c r="AU52" s="159"/>
      <c r="AV52" s="159"/>
      <c r="AW52" s="159"/>
      <c r="AX52" s="159"/>
      <c r="AY52" s="159"/>
      <c r="AZ52" s="159"/>
      <c r="BA52" s="159"/>
      <c r="BB52" s="25"/>
      <c r="BC52" s="159"/>
      <c r="BD52" s="159"/>
      <c r="BE52" s="159"/>
      <c r="BF52" s="31"/>
      <c r="BG52" s="159"/>
      <c r="BH52" s="159"/>
      <c r="BI52" s="159"/>
      <c r="BJ52" s="159"/>
      <c r="BK52" s="159"/>
      <c r="BL52" s="159"/>
      <c r="BM52" s="159"/>
      <c r="BN52" s="159"/>
      <c r="BO52" s="164"/>
    </row>
    <row r="53" spans="2:67" ht="14.25" x14ac:dyDescent="0.2">
      <c r="B53" s="163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4" t="s">
        <v>46</v>
      </c>
      <c r="AF53" s="159"/>
      <c r="AG53" s="159"/>
      <c r="AH53" s="159"/>
      <c r="AI53" s="159"/>
      <c r="AJ53" s="237"/>
      <c r="AK53" s="238"/>
      <c r="AL53" s="238"/>
      <c r="AM53" s="238"/>
      <c r="AN53" s="238"/>
      <c r="AO53" s="238"/>
      <c r="AP53" s="238"/>
      <c r="AQ53" s="239"/>
      <c r="AR53" s="159"/>
      <c r="AS53" s="164"/>
      <c r="AT53" s="159"/>
      <c r="AU53" s="4"/>
      <c r="AV53" s="159"/>
      <c r="AW53" s="159"/>
      <c r="AX53" s="159"/>
      <c r="AY53" s="159"/>
      <c r="AZ53" s="159"/>
      <c r="BA53" s="159"/>
      <c r="BB53" s="24"/>
      <c r="BC53" s="188"/>
      <c r="BD53" s="159"/>
      <c r="BE53" s="173"/>
      <c r="BF53" s="29"/>
      <c r="BG53" s="190"/>
      <c r="BH53" s="171"/>
      <c r="BI53" s="171"/>
      <c r="BJ53" s="171"/>
      <c r="BK53" s="171"/>
      <c r="BL53" s="171"/>
      <c r="BM53" s="171"/>
      <c r="BN53" s="169"/>
      <c r="BO53" s="164"/>
    </row>
    <row r="54" spans="2:67" ht="6.75" customHeight="1" x14ac:dyDescent="0.2">
      <c r="B54" s="163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64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31"/>
      <c r="BG54" s="159"/>
      <c r="BH54" s="159"/>
      <c r="BI54" s="159"/>
      <c r="BJ54" s="159"/>
      <c r="BK54" s="159"/>
      <c r="BL54" s="159"/>
      <c r="BM54" s="159"/>
      <c r="BN54" s="159"/>
      <c r="BO54" s="164"/>
    </row>
    <row r="55" spans="2:67" ht="14.25" x14ac:dyDescent="0.2">
      <c r="B55" s="163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4" t="s">
        <v>58</v>
      </c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237"/>
      <c r="AK55" s="238"/>
      <c r="AL55" s="238"/>
      <c r="AM55" s="238"/>
      <c r="AN55" s="238"/>
      <c r="AO55" s="238"/>
      <c r="AP55" s="238"/>
      <c r="AQ55" s="239"/>
      <c r="AR55" s="159"/>
      <c r="AS55" s="164"/>
      <c r="AT55" s="159"/>
      <c r="AU55" s="4" t="s">
        <v>59</v>
      </c>
      <c r="AV55" s="159"/>
      <c r="AW55" s="159"/>
      <c r="AX55" s="159"/>
      <c r="AY55" s="159"/>
      <c r="AZ55" s="159"/>
      <c r="BA55" s="159"/>
      <c r="BB55" s="159"/>
      <c r="BC55" s="159"/>
      <c r="BD55" s="159"/>
      <c r="BE55" s="259">
        <f>BE51</f>
        <v>0</v>
      </c>
      <c r="BF55" s="260"/>
      <c r="BG55" s="260"/>
      <c r="BH55" s="260"/>
      <c r="BI55" s="260"/>
      <c r="BJ55" s="260"/>
      <c r="BK55" s="260"/>
      <c r="BL55" s="260"/>
      <c r="BM55" s="260"/>
      <c r="BN55" s="261"/>
      <c r="BO55" s="164"/>
    </row>
    <row r="56" spans="2:67" ht="3.75" customHeight="1" x14ac:dyDescent="0.2">
      <c r="B56" s="167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9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9"/>
    </row>
    <row r="57" spans="2:67" ht="4.5" customHeight="1" x14ac:dyDescent="0.2">
      <c r="B57" s="163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64"/>
    </row>
    <row r="58" spans="2:67" ht="15.75" x14ac:dyDescent="0.25">
      <c r="B58" s="163"/>
      <c r="C58" s="4" t="s">
        <v>60</v>
      </c>
      <c r="D58" s="159"/>
      <c r="E58" s="159"/>
      <c r="F58" s="159"/>
      <c r="G58" s="159"/>
      <c r="H58" s="159"/>
      <c r="I58" s="159"/>
      <c r="J58" s="159"/>
      <c r="K58" s="173"/>
      <c r="L58" s="173"/>
      <c r="M58" s="173"/>
      <c r="N58" s="221">
        <f>AJ55</f>
        <v>0</v>
      </c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3"/>
      <c r="Z58" s="5"/>
      <c r="AA58" s="5"/>
      <c r="AB58" s="5"/>
      <c r="AC58" s="155" t="s">
        <v>61</v>
      </c>
      <c r="AD58" s="34"/>
      <c r="AE58" s="34"/>
      <c r="AF58" s="34"/>
      <c r="AG58" s="34"/>
      <c r="AH58" s="34"/>
      <c r="AI58" s="185"/>
      <c r="AJ58" s="185"/>
      <c r="AK58" s="185"/>
      <c r="AL58" s="185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9"/>
      <c r="BO58" s="164"/>
    </row>
    <row r="59" spans="2:67" ht="3" customHeight="1" x14ac:dyDescent="0.2">
      <c r="B59" s="167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9"/>
    </row>
    <row r="60" spans="2:67" ht="12" customHeight="1" x14ac:dyDescent="0.2">
      <c r="B60" s="267" t="s">
        <v>62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9"/>
      <c r="AI60" s="267" t="s">
        <v>63</v>
      </c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  <c r="BD60" s="268"/>
      <c r="BE60" s="268"/>
      <c r="BF60" s="268"/>
      <c r="BG60" s="268"/>
      <c r="BH60" s="268"/>
      <c r="BI60" s="268"/>
      <c r="BJ60" s="268"/>
      <c r="BK60" s="268"/>
      <c r="BL60" s="268"/>
      <c r="BM60" s="268"/>
      <c r="BN60" s="268"/>
      <c r="BO60" s="269"/>
    </row>
    <row r="61" spans="2:67" ht="14.25" customHeight="1" x14ac:dyDescent="0.2">
      <c r="B61" s="244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6"/>
      <c r="AI61" s="227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8"/>
      <c r="AW61" s="228"/>
      <c r="AX61" s="228"/>
      <c r="AY61" s="228"/>
      <c r="AZ61" s="228"/>
      <c r="BA61" s="228"/>
      <c r="BB61" s="228"/>
      <c r="BC61" s="228"/>
      <c r="BD61" s="228"/>
      <c r="BE61" s="228"/>
      <c r="BF61" s="228"/>
      <c r="BG61" s="228"/>
      <c r="BH61" s="228"/>
      <c r="BI61" s="228"/>
      <c r="BJ61" s="228"/>
      <c r="BK61" s="228"/>
      <c r="BL61" s="228"/>
      <c r="BM61" s="228"/>
      <c r="BN61" s="228"/>
      <c r="BO61" s="229"/>
    </row>
    <row r="62" spans="2:67" ht="15" x14ac:dyDescent="0.2">
      <c r="B62" s="247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9"/>
      <c r="AI62" s="227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9"/>
    </row>
    <row r="63" spans="2:67" ht="9" customHeight="1" x14ac:dyDescent="0.2"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22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7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5" t="s">
        <v>64</v>
      </c>
      <c r="BK63" s="265"/>
      <c r="BL63" s="265"/>
      <c r="BM63" s="265"/>
      <c r="BN63" s="265"/>
      <c r="BO63" s="266"/>
    </row>
    <row r="64" spans="2:67" ht="15.75" x14ac:dyDescent="0.25">
      <c r="B64" s="38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22"/>
      <c r="X64" s="39"/>
      <c r="Y64" s="36"/>
      <c r="Z64" s="36"/>
      <c r="AA64" s="36"/>
      <c r="AB64" s="36"/>
      <c r="AC64" s="36"/>
      <c r="AD64" s="36"/>
      <c r="AE64" s="36"/>
      <c r="AF64" s="36"/>
      <c r="AG64" s="36"/>
      <c r="AH64" s="37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22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264" t="s">
        <v>65</v>
      </c>
      <c r="BK64" s="264"/>
      <c r="BL64" s="264"/>
      <c r="BM64" s="264"/>
      <c r="BN64" s="264"/>
      <c r="BO64" s="270"/>
    </row>
    <row r="65" spans="2:67" ht="0.75" customHeight="1" x14ac:dyDescent="0.25">
      <c r="B65" s="38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22"/>
      <c r="X65" s="39"/>
      <c r="Y65" s="36"/>
      <c r="Z65" s="36"/>
      <c r="AA65" s="36"/>
      <c r="AB65" s="36"/>
      <c r="AC65" s="36"/>
      <c r="AD65" s="36"/>
      <c r="AE65" s="36"/>
      <c r="AF65" s="36"/>
      <c r="AG65" s="36"/>
      <c r="AH65" s="37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22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7"/>
    </row>
    <row r="66" spans="2:67" ht="13.5" customHeight="1" x14ac:dyDescent="0.2">
      <c r="B66" s="227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9"/>
      <c r="AI66" s="227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/>
      <c r="AY66" s="228"/>
      <c r="AZ66" s="228"/>
      <c r="BA66" s="228"/>
      <c r="BB66" s="228"/>
      <c r="BC66" s="228"/>
      <c r="BD66" s="228"/>
      <c r="BE66" s="228"/>
      <c r="BF66" s="228"/>
      <c r="BG66" s="228"/>
      <c r="BH66" s="228"/>
      <c r="BI66" s="228"/>
      <c r="BJ66" s="228"/>
      <c r="BK66" s="228"/>
      <c r="BL66" s="228"/>
      <c r="BM66" s="228"/>
      <c r="BN66" s="228"/>
      <c r="BO66" s="229"/>
    </row>
    <row r="67" spans="2:67" ht="10.5" customHeight="1" x14ac:dyDescent="0.2">
      <c r="B67" s="231" t="s">
        <v>66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3"/>
      <c r="AI67" s="231" t="s">
        <v>66</v>
      </c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  <c r="AW67" s="232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2"/>
      <c r="BM67" s="232"/>
      <c r="BN67" s="232"/>
      <c r="BO67" s="233"/>
    </row>
    <row r="68" spans="2:67" ht="12" customHeight="1" x14ac:dyDescent="0.2">
      <c r="B68" s="40"/>
      <c r="C68" s="40" t="s">
        <v>67</v>
      </c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40"/>
      <c r="BI68" s="157"/>
      <c r="BJ68" s="157"/>
      <c r="BK68" s="157"/>
      <c r="BL68" s="157"/>
      <c r="BM68" s="157"/>
      <c r="BN68" s="157"/>
      <c r="BO68" s="157"/>
    </row>
    <row r="69" spans="2:67" ht="12" customHeight="1" x14ac:dyDescent="0.2">
      <c r="B69" s="40"/>
      <c r="C69" s="40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40"/>
      <c r="BI69" s="157"/>
      <c r="BJ69" s="157"/>
      <c r="BK69" s="157"/>
      <c r="BL69" s="157"/>
      <c r="BM69" s="157"/>
      <c r="BN69" s="157"/>
      <c r="BO69" s="157"/>
    </row>
    <row r="70" spans="2:67" ht="12" customHeight="1" x14ac:dyDescent="0.2">
      <c r="B70" s="40"/>
      <c r="C70" s="40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40"/>
      <c r="BI70" s="157"/>
      <c r="BJ70" s="157"/>
      <c r="BK70" s="157"/>
      <c r="BL70" s="157"/>
      <c r="BM70" s="157"/>
      <c r="BN70" s="157"/>
      <c r="BO70" s="157"/>
    </row>
    <row r="71" spans="2:67" ht="12" customHeight="1" x14ac:dyDescent="0.2">
      <c r="B71" s="40"/>
      <c r="C71" s="40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40"/>
      <c r="BI71" s="157"/>
      <c r="BJ71" s="157"/>
      <c r="BK71" s="157"/>
      <c r="BL71" s="157"/>
      <c r="BM71" s="157"/>
      <c r="BN71" s="157"/>
      <c r="BO71" s="157"/>
    </row>
    <row r="72" spans="2:67" ht="12" customHeight="1" x14ac:dyDescent="0.2">
      <c r="B72" s="40"/>
      <c r="C72" s="40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40"/>
      <c r="BI72" s="157"/>
      <c r="BJ72" s="157"/>
      <c r="BK72" s="157"/>
      <c r="BL72" s="157"/>
      <c r="BM72" s="157"/>
      <c r="BN72" s="157"/>
      <c r="BO72" s="157"/>
    </row>
    <row r="73" spans="2:67" ht="12" customHeight="1" x14ac:dyDescent="0.2">
      <c r="B73" s="40"/>
      <c r="C73" s="40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40"/>
      <c r="BI73" s="157"/>
      <c r="BJ73" s="157"/>
      <c r="BK73" s="157"/>
      <c r="BL73" s="157"/>
      <c r="BM73" s="157"/>
      <c r="BN73" s="157"/>
      <c r="BO73" s="157"/>
    </row>
    <row r="74" spans="2:67" x14ac:dyDescent="0.2">
      <c r="B74" s="41" t="s">
        <v>68</v>
      </c>
      <c r="C74" s="42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42"/>
      <c r="BI74" s="158"/>
      <c r="BJ74" s="158"/>
      <c r="BK74" s="158"/>
      <c r="BL74" s="158"/>
      <c r="BM74" s="158"/>
      <c r="BN74" s="158"/>
      <c r="BO74" s="158"/>
    </row>
    <row r="75" spans="2:67" ht="24.95" customHeight="1" x14ac:dyDescent="0.2">
      <c r="B75" s="192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77"/>
    </row>
    <row r="76" spans="2:67" ht="24.95" customHeight="1" x14ac:dyDescent="0.2">
      <c r="B76" s="194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78"/>
    </row>
    <row r="77" spans="2:67" ht="24.95" customHeight="1" x14ac:dyDescent="0.2">
      <c r="B77" s="194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78"/>
    </row>
    <row r="78" spans="2:67" ht="24.95" customHeight="1" x14ac:dyDescent="0.2">
      <c r="B78" s="194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78"/>
    </row>
    <row r="79" spans="2:67" ht="24.95" customHeight="1" x14ac:dyDescent="0.2">
      <c r="B79" s="194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78"/>
    </row>
    <row r="80" spans="2:67" ht="24.95" customHeight="1" x14ac:dyDescent="0.2">
      <c r="B80" s="194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78"/>
    </row>
    <row r="81" spans="1:67" ht="24.75" customHeight="1" x14ac:dyDescent="0.2">
      <c r="A81" s="157"/>
      <c r="B81" s="194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78"/>
    </row>
    <row r="82" spans="1:67" ht="25.5" customHeight="1" x14ac:dyDescent="0.2">
      <c r="A82" s="157"/>
      <c r="B82" s="194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78"/>
    </row>
    <row r="83" spans="1:67" ht="24.75" customHeight="1" x14ac:dyDescent="0.2">
      <c r="A83" s="157"/>
      <c r="B83" s="194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78"/>
    </row>
    <row r="84" spans="1:67" ht="24.95" customHeight="1" x14ac:dyDescent="0.2">
      <c r="A84" s="157"/>
      <c r="B84" s="194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78"/>
    </row>
    <row r="85" spans="1:67" ht="24.95" customHeight="1" x14ac:dyDescent="0.2">
      <c r="A85" s="157"/>
      <c r="B85" s="194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78"/>
    </row>
    <row r="86" spans="1:67" ht="24.95" customHeight="1" x14ac:dyDescent="0.2">
      <c r="A86" s="157"/>
      <c r="B86" s="194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78"/>
    </row>
    <row r="87" spans="1:67" ht="24.95" customHeight="1" x14ac:dyDescent="0.2">
      <c r="A87" s="157"/>
      <c r="B87" s="194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78"/>
    </row>
    <row r="88" spans="1:67" ht="24.95" customHeight="1" x14ac:dyDescent="0.2">
      <c r="A88" s="157"/>
      <c r="B88" s="194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78"/>
    </row>
    <row r="89" spans="1:67" ht="24.95" customHeight="1" x14ac:dyDescent="0.2">
      <c r="A89" s="157"/>
      <c r="B89" s="194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78"/>
    </row>
    <row r="90" spans="1:67" ht="24.95" customHeight="1" x14ac:dyDescent="0.2">
      <c r="A90" s="157"/>
      <c r="B90" s="194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78"/>
    </row>
    <row r="91" spans="1:67" ht="24.95" customHeight="1" x14ac:dyDescent="0.2">
      <c r="A91" s="43"/>
      <c r="B91" s="44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  <c r="BI91" s="157"/>
      <c r="BJ91" s="157"/>
      <c r="BK91" s="157"/>
      <c r="BL91" s="157"/>
      <c r="BM91" s="157"/>
      <c r="BN91" s="157"/>
      <c r="BO91" s="178"/>
    </row>
    <row r="92" spans="1:67" ht="24.95" customHeight="1" x14ac:dyDescent="0.2">
      <c r="A92" s="43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6"/>
    </row>
    <row r="93" spans="1:67" x14ac:dyDescent="0.2">
      <c r="A93" s="43"/>
      <c r="B93" s="41" t="s">
        <v>69</v>
      </c>
      <c r="C93" s="158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158"/>
      <c r="AW93" s="158"/>
      <c r="AX93" s="158"/>
      <c r="AY93" s="158"/>
      <c r="AZ93" s="158"/>
      <c r="BA93" s="158"/>
      <c r="BB93" s="158"/>
      <c r="BC93" s="158"/>
      <c r="BD93" s="158"/>
      <c r="BE93" s="158"/>
      <c r="BF93" s="158"/>
      <c r="BG93" s="158"/>
      <c r="BH93" s="158"/>
      <c r="BI93" s="158"/>
      <c r="BJ93" s="158"/>
      <c r="BK93" s="158"/>
      <c r="BL93" s="158"/>
      <c r="BM93" s="158"/>
      <c r="BN93" s="158"/>
      <c r="BO93" s="158"/>
    </row>
    <row r="94" spans="1:67" ht="15" customHeight="1" x14ac:dyDescent="0.2">
      <c r="A94" s="43"/>
      <c r="B94" s="48"/>
      <c r="C94" s="49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77"/>
    </row>
    <row r="95" spans="1:67" ht="15" customHeight="1" x14ac:dyDescent="0.2">
      <c r="A95" s="43"/>
      <c r="B95" s="44"/>
      <c r="C95" s="43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78"/>
    </row>
    <row r="96" spans="1:67" ht="15" customHeight="1" x14ac:dyDescent="0.2">
      <c r="A96" s="43"/>
      <c r="B96" s="44"/>
      <c r="C96" s="52"/>
      <c r="D96" s="53" t="s">
        <v>70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4"/>
      <c r="AI96" s="54"/>
      <c r="AJ96" s="54"/>
      <c r="AK96" s="54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78"/>
    </row>
    <row r="97" spans="1:67" ht="15" customHeight="1" x14ac:dyDescent="0.2">
      <c r="A97" s="43"/>
      <c r="B97" s="44"/>
      <c r="C97" s="52"/>
      <c r="D97" s="53" t="s">
        <v>71</v>
      </c>
      <c r="E97" s="53"/>
      <c r="F97" s="53"/>
      <c r="G97" s="53"/>
      <c r="H97" s="53"/>
      <c r="I97" s="53"/>
      <c r="J97" s="53"/>
      <c r="K97" s="53"/>
      <c r="L97" s="53"/>
      <c r="M97" s="53"/>
      <c r="N97" s="230">
        <f>AJ41</f>
        <v>0</v>
      </c>
      <c r="O97" s="230"/>
      <c r="P97" s="230"/>
      <c r="Q97" s="230"/>
      <c r="R97" s="230"/>
      <c r="S97" s="230"/>
      <c r="T97" s="230"/>
      <c r="U97" s="230"/>
      <c r="V97" s="55"/>
      <c r="W97" s="55"/>
      <c r="X97" s="55"/>
      <c r="Y97" s="55"/>
      <c r="Z97" s="55"/>
      <c r="AA97" s="53"/>
      <c r="AB97" s="53"/>
      <c r="AC97" s="53"/>
      <c r="AD97" s="53"/>
      <c r="AE97" s="53"/>
      <c r="AF97" s="53"/>
      <c r="AG97" s="53"/>
      <c r="AH97" s="54"/>
      <c r="AI97" s="54"/>
      <c r="AJ97" s="54"/>
      <c r="AK97" s="54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78"/>
    </row>
    <row r="98" spans="1:67" ht="15" customHeight="1" x14ac:dyDescent="0.2">
      <c r="A98" s="43"/>
      <c r="B98" s="44"/>
      <c r="C98" s="52"/>
      <c r="D98" s="53" t="s">
        <v>72</v>
      </c>
      <c r="E98" s="53"/>
      <c r="F98" s="53"/>
      <c r="G98" s="53"/>
      <c r="H98" s="53"/>
      <c r="I98" s="53"/>
      <c r="J98" s="53"/>
      <c r="K98" s="53"/>
      <c r="L98" s="53"/>
      <c r="M98" s="53"/>
      <c r="N98" s="230">
        <f>N97</f>
        <v>0</v>
      </c>
      <c r="O98" s="230"/>
      <c r="P98" s="230"/>
      <c r="Q98" s="230"/>
      <c r="R98" s="230"/>
      <c r="S98" s="230"/>
      <c r="T98" s="230"/>
      <c r="U98" s="230"/>
      <c r="V98" s="55"/>
      <c r="W98" s="55"/>
      <c r="X98" s="55"/>
      <c r="Y98" s="55"/>
      <c r="Z98" s="55"/>
      <c r="AA98" s="53"/>
      <c r="AB98" s="53"/>
      <c r="AC98" s="53"/>
      <c r="AD98" s="53"/>
      <c r="AE98" s="53"/>
      <c r="AF98" s="53"/>
      <c r="AG98" s="53"/>
      <c r="AH98" s="54"/>
      <c r="AI98" s="54"/>
      <c r="AJ98" s="54"/>
      <c r="AK98" s="54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78"/>
    </row>
    <row r="99" spans="1:67" ht="15" customHeight="1" x14ac:dyDescent="0.2">
      <c r="A99" s="43"/>
      <c r="B99" s="44"/>
      <c r="C99" s="52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230">
        <f>N97-N98</f>
        <v>0</v>
      </c>
      <c r="O99" s="230"/>
      <c r="P99" s="230"/>
      <c r="Q99" s="230"/>
      <c r="R99" s="230"/>
      <c r="S99" s="230"/>
      <c r="T99" s="230"/>
      <c r="U99" s="230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4"/>
      <c r="AI99" s="54"/>
      <c r="AJ99" s="54"/>
      <c r="AK99" s="54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78"/>
    </row>
    <row r="100" spans="1:67" ht="15" customHeight="1" x14ac:dyDescent="0.2">
      <c r="A100" s="43"/>
      <c r="B100" s="44"/>
      <c r="C100" s="52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4"/>
      <c r="AI100" s="54"/>
      <c r="AJ100" s="54"/>
      <c r="AK100" s="54"/>
      <c r="AL100" s="43"/>
      <c r="AM100" s="271"/>
      <c r="AN100" s="271"/>
      <c r="AO100" s="271"/>
      <c r="AP100" s="271"/>
      <c r="AQ100" s="271"/>
      <c r="AR100" s="43"/>
      <c r="AS100" s="43"/>
      <c r="AT100" s="43"/>
      <c r="AU100" s="43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78"/>
    </row>
    <row r="101" spans="1:67" ht="15" customHeight="1" x14ac:dyDescent="0.2">
      <c r="A101" s="43"/>
      <c r="B101" s="44"/>
      <c r="C101" s="52"/>
      <c r="D101" s="53" t="s">
        <v>73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218">
        <v>0.05</v>
      </c>
      <c r="Q101" s="218"/>
      <c r="R101" s="53"/>
      <c r="S101" s="53"/>
      <c r="T101" s="53"/>
      <c r="U101" s="53"/>
      <c r="V101" s="53">
        <v>0</v>
      </c>
      <c r="W101" s="53" t="s">
        <v>74</v>
      </c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4"/>
      <c r="AI101" s="56"/>
      <c r="AJ101" s="56"/>
      <c r="AK101" s="56"/>
      <c r="AL101" s="57"/>
      <c r="AM101" s="271"/>
      <c r="AN101" s="271"/>
      <c r="AO101" s="271"/>
      <c r="AP101" s="271"/>
      <c r="AQ101" s="271"/>
      <c r="AR101" s="43"/>
      <c r="AS101" s="43"/>
      <c r="AT101" s="43"/>
      <c r="AU101" s="43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78"/>
    </row>
    <row r="102" spans="1:67" ht="15" customHeight="1" x14ac:dyDescent="0.2">
      <c r="A102" s="43"/>
      <c r="B102" s="44"/>
      <c r="C102" s="52"/>
      <c r="D102" s="220">
        <f>N97</f>
        <v>0</v>
      </c>
      <c r="E102" s="220"/>
      <c r="F102" s="220"/>
      <c r="G102" s="220"/>
      <c r="H102" s="220"/>
      <c r="I102" s="220"/>
      <c r="J102" s="220"/>
      <c r="K102" s="53"/>
      <c r="L102" s="220">
        <f>ROUND(D102*P101,2)</f>
        <v>0</v>
      </c>
      <c r="M102" s="220"/>
      <c r="N102" s="220"/>
      <c r="O102" s="220"/>
      <c r="P102" s="220"/>
      <c r="Q102" s="220"/>
      <c r="R102" s="220"/>
      <c r="S102" s="53"/>
      <c r="T102" s="53" t="s">
        <v>75</v>
      </c>
      <c r="U102" s="58"/>
      <c r="V102" s="219">
        <f>V101/30</f>
        <v>0</v>
      </c>
      <c r="W102" s="219"/>
      <c r="X102" s="219"/>
      <c r="Y102" s="53" t="s">
        <v>76</v>
      </c>
      <c r="Z102" s="220">
        <f>ROUND(L102*V102,2)</f>
        <v>0</v>
      </c>
      <c r="AA102" s="220"/>
      <c r="AB102" s="220"/>
      <c r="AC102" s="220"/>
      <c r="AD102" s="220"/>
      <c r="AE102" s="220"/>
      <c r="AF102" s="220"/>
      <c r="AG102" s="142"/>
      <c r="AH102" s="54"/>
      <c r="AI102" s="54"/>
      <c r="AJ102" s="54"/>
      <c r="AK102" s="54"/>
      <c r="AL102" s="43"/>
      <c r="AM102" s="271"/>
      <c r="AN102" s="271"/>
      <c r="AO102" s="271"/>
      <c r="AP102" s="271"/>
      <c r="AQ102" s="271"/>
      <c r="AR102" s="43"/>
      <c r="AS102" s="43"/>
      <c r="AT102" s="43"/>
      <c r="AU102" s="43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78"/>
    </row>
    <row r="103" spans="1:67" ht="15" customHeight="1" x14ac:dyDescent="0.2">
      <c r="A103" s="43"/>
      <c r="B103" s="44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157"/>
      <c r="BK103" s="157"/>
      <c r="BL103" s="157"/>
      <c r="BM103" s="157"/>
      <c r="BN103" s="157"/>
      <c r="BO103" s="178"/>
    </row>
    <row r="104" spans="1:67" ht="15" customHeight="1" x14ac:dyDescent="0.2">
      <c r="A104" s="43"/>
      <c r="B104" s="44"/>
      <c r="C104" s="157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78"/>
    </row>
    <row r="105" spans="1:67" ht="15" customHeight="1" x14ac:dyDescent="0.2">
      <c r="A105" s="43"/>
      <c r="B105" s="44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78"/>
    </row>
    <row r="106" spans="1:67" ht="15.75" customHeight="1" x14ac:dyDescent="0.2">
      <c r="A106" s="43"/>
      <c r="B106" s="44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265" t="s">
        <v>64</v>
      </c>
      <c r="BK106" s="265"/>
      <c r="BL106" s="265"/>
      <c r="BM106" s="265"/>
      <c r="BN106" s="265"/>
      <c r="BO106" s="266"/>
    </row>
    <row r="107" spans="1:67" ht="15" customHeight="1" x14ac:dyDescent="0.2">
      <c r="A107" s="157"/>
      <c r="B107" s="194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7"/>
      <c r="BG107" s="157"/>
      <c r="BH107" s="157"/>
      <c r="BI107" s="157"/>
      <c r="BJ107" s="264" t="str">
        <f>BJ64</f>
        <v>FEBRERO 2022</v>
      </c>
      <c r="BK107" s="265"/>
      <c r="BL107" s="265"/>
      <c r="BM107" s="265"/>
      <c r="BN107" s="265"/>
      <c r="BO107" s="266"/>
    </row>
    <row r="108" spans="1:67" ht="15" customHeight="1" x14ac:dyDescent="0.2">
      <c r="A108" s="157"/>
      <c r="B108" s="16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/>
      <c r="BO108" s="176"/>
    </row>
    <row r="109" spans="1:67" x14ac:dyDescent="0.2">
      <c r="A109" s="157"/>
      <c r="B109" s="40"/>
      <c r="C109" s="40" t="s">
        <v>77</v>
      </c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7"/>
      <c r="BM109" s="157"/>
      <c r="BN109" s="157"/>
      <c r="BO109" s="157"/>
    </row>
  </sheetData>
  <mergeCells count="40">
    <mergeCell ref="D102:J102"/>
    <mergeCell ref="L102:R102"/>
    <mergeCell ref="AJ53:AQ53"/>
    <mergeCell ref="BE55:BN55"/>
    <mergeCell ref="BJ107:BO107"/>
    <mergeCell ref="BJ106:BO106"/>
    <mergeCell ref="B60:AH60"/>
    <mergeCell ref="AI60:BO60"/>
    <mergeCell ref="BJ64:BO64"/>
    <mergeCell ref="BJ63:BO63"/>
    <mergeCell ref="AI67:BO67"/>
    <mergeCell ref="AM102:AQ102"/>
    <mergeCell ref="AM101:AQ101"/>
    <mergeCell ref="AM100:AQ100"/>
    <mergeCell ref="AI61:BO61"/>
    <mergeCell ref="AI62:BO62"/>
    <mergeCell ref="B61:AH62"/>
    <mergeCell ref="C20:BN21"/>
    <mergeCell ref="BG39:BN39"/>
    <mergeCell ref="BE51:BN51"/>
    <mergeCell ref="I41:J41"/>
    <mergeCell ref="P41:R41"/>
    <mergeCell ref="AJ47:AQ47"/>
    <mergeCell ref="AJ49:AQ49"/>
    <mergeCell ref="P101:Q101"/>
    <mergeCell ref="V102:X102"/>
    <mergeCell ref="Z102:AF102"/>
    <mergeCell ref="N58:Y58"/>
    <mergeCell ref="Y8:AD8"/>
    <mergeCell ref="B66:AH66"/>
    <mergeCell ref="N99:U99"/>
    <mergeCell ref="B67:AH67"/>
    <mergeCell ref="N97:U97"/>
    <mergeCell ref="N98:U98"/>
    <mergeCell ref="I45:L45"/>
    <mergeCell ref="C12:AX12"/>
    <mergeCell ref="AJ55:AQ55"/>
    <mergeCell ref="AJ41:AQ41"/>
    <mergeCell ref="AJ51:AQ51"/>
    <mergeCell ref="AI66:BO66"/>
  </mergeCells>
  <phoneticPr fontId="0" type="noConversion"/>
  <pageMargins left="0.39370078740157483" right="0.19685039370078741" top="0.39370078740157483" bottom="0.19685039370078741" header="0.51181102362204722" footer="0.51181102362204722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3"/>
  <sheetViews>
    <sheetView showGridLines="0" workbookViewId="0">
      <selection activeCell="L24" sqref="L24:Q25"/>
    </sheetView>
  </sheetViews>
  <sheetFormatPr baseColWidth="10" defaultColWidth="11.42578125" defaultRowHeight="12.75" x14ac:dyDescent="0.2"/>
  <cols>
    <col min="1" max="1" width="0.5703125" style="2" customWidth="1"/>
    <col min="2" max="2" width="1.5703125" style="2" customWidth="1"/>
    <col min="3" max="3" width="16.7109375" style="2" customWidth="1"/>
    <col min="4" max="4" width="25.85546875" style="2" customWidth="1"/>
    <col min="5" max="5" width="4.7109375" style="2" customWidth="1"/>
    <col min="6" max="6" width="6.5703125" style="2" customWidth="1"/>
    <col min="7" max="7" width="0.85546875" style="2" customWidth="1"/>
    <col min="8" max="8" width="3" style="2" customWidth="1"/>
    <col min="9" max="9" width="21" style="2" customWidth="1"/>
    <col min="10" max="10" width="18.7109375" style="2" customWidth="1"/>
    <col min="11" max="11" width="4.7109375" style="2" customWidth="1"/>
    <col min="12" max="12" width="11.140625" style="2" customWidth="1"/>
    <col min="13" max="13" width="6.28515625" style="2" customWidth="1"/>
    <col min="14" max="14" width="2.140625" style="2" customWidth="1"/>
    <col min="15" max="15" width="8.7109375" style="2" customWidth="1"/>
    <col min="16" max="16" width="3.28515625" style="2" customWidth="1"/>
    <col min="17" max="17" width="15.85546875" style="2" customWidth="1"/>
    <col min="18" max="16384" width="11.42578125" style="2"/>
  </cols>
  <sheetData>
    <row r="1" spans="2:19" ht="24.95" customHeight="1" x14ac:dyDescent="0.25">
      <c r="B1" s="195"/>
      <c r="C1" s="196"/>
      <c r="D1" s="196"/>
      <c r="E1" s="59"/>
      <c r="F1" s="197"/>
      <c r="G1" s="198"/>
      <c r="H1" s="196"/>
      <c r="I1" s="60" t="s">
        <v>78</v>
      </c>
      <c r="J1" s="61">
        <f>'Ea 1'!$G$27</f>
        <v>0</v>
      </c>
      <c r="K1" s="61"/>
      <c r="L1" s="61"/>
      <c r="M1" s="62"/>
      <c r="N1" s="60" t="s">
        <v>79</v>
      </c>
      <c r="O1" s="60"/>
      <c r="P1" s="60"/>
      <c r="Q1" s="63">
        <f>'Ea 1'!J8</f>
        <v>0</v>
      </c>
      <c r="R1" s="157"/>
      <c r="S1" s="157"/>
    </row>
    <row r="2" spans="2:19" ht="18" customHeight="1" x14ac:dyDescent="0.25">
      <c r="B2" s="199"/>
      <c r="C2" s="157"/>
      <c r="D2" s="157"/>
      <c r="E2" s="216"/>
      <c r="F2" s="158"/>
      <c r="G2" s="200"/>
      <c r="H2" s="157"/>
      <c r="I2" s="64" t="s">
        <v>80</v>
      </c>
      <c r="J2" s="273"/>
      <c r="K2" s="273"/>
      <c r="L2" s="273"/>
      <c r="M2" s="274"/>
      <c r="N2" s="31" t="s">
        <v>81</v>
      </c>
      <c r="O2" s="31"/>
      <c r="P2" s="31"/>
      <c r="Q2" s="65" t="s">
        <v>82</v>
      </c>
      <c r="R2" s="157"/>
      <c r="S2" s="157"/>
    </row>
    <row r="3" spans="2:19" ht="30.75" customHeight="1" x14ac:dyDescent="0.2">
      <c r="B3" s="199"/>
      <c r="C3" s="277" t="s">
        <v>83</v>
      </c>
      <c r="D3" s="277"/>
      <c r="E3" s="277"/>
      <c r="F3" s="277"/>
      <c r="G3" s="200"/>
      <c r="H3" s="157"/>
      <c r="I3" s="66"/>
      <c r="J3" s="273"/>
      <c r="K3" s="273"/>
      <c r="L3" s="273"/>
      <c r="M3" s="274"/>
      <c r="N3" s="31"/>
      <c r="O3" s="31"/>
      <c r="P3" s="31"/>
      <c r="Q3" s="67"/>
      <c r="R3" s="157"/>
      <c r="S3" s="157"/>
    </row>
    <row r="4" spans="2:19" ht="18" customHeight="1" x14ac:dyDescent="0.2">
      <c r="B4" s="199"/>
      <c r="C4" s="278" t="s">
        <v>84</v>
      </c>
      <c r="D4" s="278"/>
      <c r="E4" s="278"/>
      <c r="F4" s="278"/>
      <c r="G4" s="200"/>
      <c r="H4" s="157"/>
      <c r="I4" s="64" t="s">
        <v>85</v>
      </c>
      <c r="J4" s="157"/>
      <c r="K4" s="157"/>
      <c r="L4" s="157"/>
      <c r="M4" s="200"/>
      <c r="N4" s="31" t="s">
        <v>86</v>
      </c>
      <c r="O4" s="31"/>
      <c r="P4" s="68"/>
      <c r="Q4" s="69">
        <f>'Ea 1'!Y8</f>
        <v>0</v>
      </c>
      <c r="R4" s="157"/>
      <c r="S4" s="157"/>
    </row>
    <row r="5" spans="2:19" ht="12.75" customHeight="1" thickBot="1" x14ac:dyDescent="0.25">
      <c r="B5" s="201"/>
      <c r="C5" s="217"/>
      <c r="D5" s="276"/>
      <c r="E5" s="276"/>
      <c r="F5" s="276"/>
      <c r="G5" s="203"/>
      <c r="H5" s="202"/>
      <c r="I5" s="70" t="s">
        <v>87</v>
      </c>
      <c r="J5" s="202"/>
      <c r="K5" s="202"/>
      <c r="L5" s="202"/>
      <c r="M5" s="203"/>
      <c r="N5" s="202"/>
      <c r="O5" s="202"/>
      <c r="P5" s="71"/>
      <c r="Q5" s="203"/>
      <c r="R5" s="157"/>
      <c r="S5" s="157"/>
    </row>
    <row r="6" spans="2:19" ht="15.75" customHeight="1" thickBot="1" x14ac:dyDescent="0.3">
      <c r="B6" s="72" t="s">
        <v>88</v>
      </c>
      <c r="C6" s="73"/>
      <c r="D6" s="204"/>
      <c r="E6" s="204"/>
      <c r="F6" s="204"/>
      <c r="G6" s="205"/>
      <c r="H6" s="74" t="s">
        <v>89</v>
      </c>
      <c r="I6" s="75"/>
      <c r="J6" s="204"/>
      <c r="K6" s="204"/>
      <c r="L6" s="204"/>
      <c r="M6" s="204"/>
      <c r="N6" s="204"/>
      <c r="O6" s="204"/>
      <c r="P6" s="205"/>
      <c r="Q6" s="76"/>
      <c r="R6" s="157"/>
      <c r="S6" s="157"/>
    </row>
    <row r="7" spans="2:19" ht="1.5" customHeight="1" x14ac:dyDescent="0.25">
      <c r="B7" s="77"/>
      <c r="C7" s="78"/>
      <c r="D7" s="158"/>
      <c r="E7" s="158"/>
      <c r="F7" s="158"/>
      <c r="G7" s="206"/>
      <c r="H7" s="79"/>
      <c r="I7" s="80"/>
      <c r="J7" s="158"/>
      <c r="K7" s="158"/>
      <c r="L7" s="158"/>
      <c r="M7" s="158"/>
      <c r="N7" s="157"/>
      <c r="O7" s="157"/>
      <c r="P7" s="157"/>
      <c r="Q7" s="81"/>
      <c r="R7" s="157"/>
      <c r="S7" s="157"/>
    </row>
    <row r="8" spans="2:19" ht="19.5" customHeight="1" x14ac:dyDescent="0.25">
      <c r="B8" s="199"/>
      <c r="C8" s="32"/>
      <c r="D8" s="32"/>
      <c r="E8" s="32"/>
      <c r="F8" s="32"/>
      <c r="G8" s="82"/>
      <c r="H8" s="32"/>
      <c r="I8" s="5"/>
      <c r="J8" s="83"/>
      <c r="K8" s="83"/>
      <c r="L8" s="83"/>
      <c r="M8" s="84" t="s">
        <v>90</v>
      </c>
      <c r="N8" s="84"/>
      <c r="O8" s="85" t="s">
        <v>91</v>
      </c>
      <c r="P8" s="32"/>
      <c r="Q8" s="86"/>
      <c r="R8" s="157"/>
      <c r="S8" s="157"/>
    </row>
    <row r="9" spans="2:19" ht="66" customHeight="1" x14ac:dyDescent="0.2">
      <c r="B9" s="199"/>
      <c r="C9" s="251"/>
      <c r="D9" s="251"/>
      <c r="E9" s="251"/>
      <c r="F9" s="251"/>
      <c r="G9" s="82"/>
      <c r="H9" s="207" t="e">
        <f>#REF!</f>
        <v>#REF!</v>
      </c>
      <c r="I9" s="272" t="e">
        <f>#REF!</f>
        <v>#REF!</v>
      </c>
      <c r="J9" s="272"/>
      <c r="K9" s="272"/>
      <c r="L9" s="272"/>
      <c r="M9" s="275" t="e">
        <f>#REF!</f>
        <v>#REF!</v>
      </c>
      <c r="N9" s="275"/>
      <c r="O9" s="208" t="e">
        <f>#REF!</f>
        <v>#REF!</v>
      </c>
      <c r="P9" s="32"/>
      <c r="Q9" s="87">
        <f>[12]Estimaciones!H5</f>
        <v>69118.58</v>
      </c>
      <c r="R9" s="157"/>
      <c r="S9" s="157"/>
    </row>
    <row r="10" spans="2:19" ht="68.25" customHeight="1" x14ac:dyDescent="0.2">
      <c r="B10" s="199"/>
      <c r="C10" s="251"/>
      <c r="D10" s="251"/>
      <c r="E10" s="251"/>
      <c r="F10" s="251"/>
      <c r="G10" s="82"/>
      <c r="H10" s="207" t="e">
        <f>#REF!</f>
        <v>#REF!</v>
      </c>
      <c r="I10" s="272" t="e">
        <f>#REF!</f>
        <v>#REF!</v>
      </c>
      <c r="J10" s="272"/>
      <c r="K10" s="272"/>
      <c r="L10" s="272"/>
      <c r="M10" s="275" t="e">
        <f>#REF!</f>
        <v>#REF!</v>
      </c>
      <c r="N10" s="275"/>
      <c r="O10" s="208" t="e">
        <f>#REF!</f>
        <v>#REF!</v>
      </c>
      <c r="P10" s="32"/>
      <c r="Q10" s="88"/>
      <c r="R10" s="157"/>
      <c r="S10" s="157"/>
    </row>
    <row r="11" spans="2:19" ht="68.25" customHeight="1" x14ac:dyDescent="0.2">
      <c r="B11" s="199"/>
      <c r="C11" s="251"/>
      <c r="D11" s="251"/>
      <c r="E11" s="251"/>
      <c r="F11" s="251"/>
      <c r="G11" s="82"/>
      <c r="H11" s="207" t="e">
        <f>#REF!</f>
        <v>#REF!</v>
      </c>
      <c r="I11" s="272" t="e">
        <f>#REF!</f>
        <v>#REF!</v>
      </c>
      <c r="J11" s="272"/>
      <c r="K11" s="272"/>
      <c r="L11" s="272"/>
      <c r="M11" s="275" t="e">
        <f>#REF!</f>
        <v>#REF!</v>
      </c>
      <c r="N11" s="275"/>
      <c r="O11" s="208" t="e">
        <f>#REF!</f>
        <v>#REF!</v>
      </c>
      <c r="P11" s="32"/>
      <c r="Q11" s="88"/>
      <c r="R11" s="157"/>
      <c r="S11" s="157"/>
    </row>
    <row r="12" spans="2:19" ht="68.25" customHeight="1" x14ac:dyDescent="0.2">
      <c r="B12" s="199"/>
      <c r="C12" s="251"/>
      <c r="D12" s="251"/>
      <c r="E12" s="251"/>
      <c r="F12" s="251"/>
      <c r="G12" s="82"/>
      <c r="H12" s="207" t="e">
        <f>#REF!</f>
        <v>#REF!</v>
      </c>
      <c r="I12" s="272" t="e">
        <f>#REF!</f>
        <v>#REF!</v>
      </c>
      <c r="J12" s="272"/>
      <c r="K12" s="272"/>
      <c r="L12" s="272"/>
      <c r="M12" s="275" t="e">
        <f>#REF!</f>
        <v>#REF!</v>
      </c>
      <c r="N12" s="275"/>
      <c r="O12" s="208" t="e">
        <f>#REF!</f>
        <v>#REF!</v>
      </c>
      <c r="P12" s="32"/>
      <c r="Q12" s="88"/>
      <c r="R12" s="157"/>
      <c r="S12" s="157"/>
    </row>
    <row r="13" spans="2:19" ht="37.5" customHeight="1" x14ac:dyDescent="0.2">
      <c r="B13" s="199"/>
      <c r="C13" s="251"/>
      <c r="D13" s="251"/>
      <c r="E13" s="251"/>
      <c r="F13" s="251"/>
      <c r="G13" s="82"/>
      <c r="H13" s="207" t="e">
        <f>#REF!</f>
        <v>#REF!</v>
      </c>
      <c r="I13" s="272" t="e">
        <f>#REF!</f>
        <v>#REF!</v>
      </c>
      <c r="J13" s="272"/>
      <c r="K13" s="272"/>
      <c r="L13" s="272"/>
      <c r="M13" s="275" t="e">
        <f>#REF!</f>
        <v>#REF!</v>
      </c>
      <c r="N13" s="275"/>
      <c r="O13" s="208" t="e">
        <f>#REF!</f>
        <v>#REF!</v>
      </c>
      <c r="P13" s="32"/>
      <c r="Q13" s="87">
        <f>[12]Estimaciones!H7</f>
        <v>51838.94</v>
      </c>
      <c r="R13" s="157"/>
      <c r="S13" s="209"/>
    </row>
    <row r="14" spans="2:19" ht="13.5" customHeight="1" x14ac:dyDescent="0.25">
      <c r="B14" s="199"/>
      <c r="C14" s="157" t="s">
        <v>92</v>
      </c>
      <c r="D14" s="32"/>
      <c r="E14" s="32"/>
      <c r="F14" s="32"/>
      <c r="G14" s="82"/>
      <c r="H14" s="32"/>
      <c r="I14" s="31"/>
      <c r="J14" s="83"/>
      <c r="K14" s="83"/>
      <c r="L14" s="83"/>
      <c r="M14" s="281"/>
      <c r="N14" s="281"/>
      <c r="O14" s="89"/>
      <c r="P14" s="32"/>
      <c r="Q14" s="90"/>
      <c r="R14" s="157"/>
      <c r="S14" s="157"/>
    </row>
    <row r="15" spans="2:19" ht="13.5" customHeight="1" x14ac:dyDescent="0.25">
      <c r="B15" s="199"/>
      <c r="C15" s="66" t="s">
        <v>93</v>
      </c>
      <c r="D15" s="32"/>
      <c r="E15" s="32"/>
      <c r="F15" s="32"/>
      <c r="G15" s="82"/>
      <c r="H15" s="32"/>
      <c r="I15" s="83" t="s">
        <v>94</v>
      </c>
      <c r="J15" s="157"/>
      <c r="K15" s="157"/>
      <c r="L15" s="157"/>
      <c r="M15" s="279">
        <f>'Ea 1'!I41</f>
        <v>0</v>
      </c>
      <c r="N15" s="280"/>
      <c r="O15" s="91">
        <f>'Ea 1'!P41</f>
        <v>0</v>
      </c>
      <c r="P15" s="32"/>
      <c r="Q15" s="92">
        <f>'Ea 1'!AJ41</f>
        <v>0</v>
      </c>
      <c r="R15" s="157"/>
      <c r="S15" s="157"/>
    </row>
    <row r="16" spans="2:19" ht="5.0999999999999996" customHeight="1" thickBot="1" x14ac:dyDescent="0.3">
      <c r="B16" s="201"/>
      <c r="C16" s="93"/>
      <c r="D16" s="93"/>
      <c r="E16" s="93"/>
      <c r="F16" s="93"/>
      <c r="G16" s="94"/>
      <c r="H16" s="93"/>
      <c r="I16" s="93"/>
      <c r="J16" s="93"/>
      <c r="K16" s="93"/>
      <c r="L16" s="93"/>
      <c r="M16" s="93"/>
      <c r="N16" s="93"/>
      <c r="O16" s="93"/>
      <c r="P16" s="93"/>
      <c r="Q16" s="95"/>
      <c r="R16" s="157"/>
      <c r="S16" s="157"/>
    </row>
    <row r="17" spans="2:17" ht="14.25" customHeight="1" x14ac:dyDescent="0.25">
      <c r="B17" s="199"/>
      <c r="C17" s="60" t="s">
        <v>95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200"/>
      <c r="Q17" s="96"/>
    </row>
    <row r="18" spans="2:17" ht="15" customHeight="1" thickBot="1" x14ac:dyDescent="0.3">
      <c r="B18" s="210"/>
      <c r="C18" s="70" t="s">
        <v>96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2"/>
      <c r="Q18" s="97">
        <f>Q15</f>
        <v>0</v>
      </c>
    </row>
    <row r="19" spans="2:17" ht="15" customHeight="1" x14ac:dyDescent="0.2">
      <c r="B19" s="199"/>
      <c r="C19" s="98" t="s">
        <v>97</v>
      </c>
      <c r="D19" s="157"/>
      <c r="E19" s="157"/>
      <c r="F19" s="157"/>
      <c r="G19" s="157"/>
      <c r="H19" s="157"/>
      <c r="I19" s="157"/>
      <c r="J19" s="157"/>
      <c r="K19" s="99">
        <f>'Ea 1'!C30</f>
        <v>0</v>
      </c>
      <c r="L19" s="157"/>
      <c r="M19" s="157"/>
      <c r="N19" s="157"/>
      <c r="O19" s="157"/>
      <c r="P19" s="157"/>
      <c r="Q19" s="200"/>
    </row>
    <row r="20" spans="2:17" ht="14.25" customHeight="1" x14ac:dyDescent="0.2">
      <c r="B20" s="199"/>
      <c r="C20" s="66" t="s">
        <v>98</v>
      </c>
      <c r="D20" s="157"/>
      <c r="E20" s="157"/>
      <c r="F20" s="157"/>
      <c r="G20" s="157"/>
      <c r="H20" s="157"/>
      <c r="I20" s="100"/>
      <c r="J20" s="157"/>
      <c r="K20" s="157"/>
      <c r="L20" s="157"/>
      <c r="M20" s="157"/>
      <c r="N20" s="157"/>
      <c r="O20" s="157"/>
      <c r="P20" s="157"/>
      <c r="Q20" s="200"/>
    </row>
    <row r="21" spans="2:17" ht="13.5" customHeight="1" x14ac:dyDescent="0.2">
      <c r="B21" s="199"/>
      <c r="C21" s="101">
        <f>Q4</f>
        <v>0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206"/>
    </row>
    <row r="22" spans="2:17" ht="18" customHeight="1" x14ac:dyDescent="0.2">
      <c r="B22" s="199"/>
      <c r="C22" s="102" t="s">
        <v>99</v>
      </c>
      <c r="D22" s="36"/>
      <c r="E22" s="22"/>
      <c r="F22" s="102" t="s">
        <v>100</v>
      </c>
      <c r="G22" s="36"/>
      <c r="H22" s="102"/>
      <c r="I22" s="36"/>
      <c r="J22" s="36"/>
      <c r="K22" s="22"/>
      <c r="L22" s="102" t="s">
        <v>101</v>
      </c>
      <c r="M22" s="36"/>
      <c r="N22" s="36"/>
      <c r="O22" s="36"/>
      <c r="P22" s="36"/>
      <c r="Q22" s="103"/>
    </row>
    <row r="23" spans="2:17" ht="13.5" customHeight="1" x14ac:dyDescent="0.2">
      <c r="B23" s="199"/>
      <c r="C23" s="284">
        <f>J2</f>
        <v>0</v>
      </c>
      <c r="D23" s="284"/>
      <c r="E23" s="22"/>
      <c r="F23" s="284" t="s">
        <v>102</v>
      </c>
      <c r="G23" s="287"/>
      <c r="H23" s="287"/>
      <c r="I23" s="287"/>
      <c r="J23" s="287"/>
      <c r="K23" s="22"/>
      <c r="L23" s="102" t="s">
        <v>103</v>
      </c>
      <c r="M23" s="36"/>
      <c r="N23" s="36"/>
      <c r="O23" s="36"/>
      <c r="P23" s="36"/>
      <c r="Q23" s="103"/>
    </row>
    <row r="24" spans="2:17" ht="12.75" customHeight="1" x14ac:dyDescent="0.2">
      <c r="B24" s="199"/>
      <c r="C24" s="284"/>
      <c r="D24" s="284"/>
      <c r="E24" s="22"/>
      <c r="F24" s="287"/>
      <c r="G24" s="287"/>
      <c r="H24" s="287"/>
      <c r="I24" s="287"/>
      <c r="J24" s="287"/>
      <c r="K24" s="22"/>
      <c r="L24" s="245" t="s">
        <v>104</v>
      </c>
      <c r="M24" s="285"/>
      <c r="N24" s="285"/>
      <c r="O24" s="285"/>
      <c r="P24" s="285"/>
      <c r="Q24" s="286"/>
    </row>
    <row r="25" spans="2:17" ht="19.5" customHeight="1" x14ac:dyDescent="0.2">
      <c r="B25" s="199"/>
      <c r="C25" s="284"/>
      <c r="D25" s="284"/>
      <c r="E25" s="22"/>
      <c r="F25" s="140"/>
      <c r="G25" s="140"/>
      <c r="H25" s="140"/>
      <c r="I25" s="140"/>
      <c r="J25" s="140"/>
      <c r="K25" s="22"/>
      <c r="L25" s="285"/>
      <c r="M25" s="285"/>
      <c r="N25" s="285"/>
      <c r="O25" s="285"/>
      <c r="P25" s="285"/>
      <c r="Q25" s="286"/>
    </row>
    <row r="26" spans="2:17" ht="11.25" customHeight="1" x14ac:dyDescent="0.2">
      <c r="B26" s="199"/>
      <c r="C26" s="36"/>
      <c r="D26" s="36"/>
      <c r="E26" s="22"/>
      <c r="F26" s="140"/>
      <c r="G26" s="140"/>
      <c r="H26" s="140"/>
      <c r="I26" s="140"/>
      <c r="J26" s="140"/>
      <c r="K26" s="22"/>
      <c r="L26" s="36"/>
      <c r="M26" s="36"/>
      <c r="N26" s="36"/>
      <c r="O26" s="36"/>
      <c r="P26" s="36"/>
      <c r="Q26" s="103"/>
    </row>
    <row r="27" spans="2:17" ht="13.5" customHeight="1" x14ac:dyDescent="0.2">
      <c r="B27" s="199"/>
      <c r="C27" s="36"/>
      <c r="D27" s="36"/>
      <c r="E27" s="22"/>
      <c r="F27" s="140"/>
      <c r="G27" s="140"/>
      <c r="H27" s="140"/>
      <c r="I27" s="140"/>
      <c r="J27" s="140"/>
      <c r="K27" s="22"/>
      <c r="L27" s="36"/>
      <c r="M27" s="36"/>
      <c r="N27" s="36"/>
      <c r="O27" s="36"/>
      <c r="P27" s="36"/>
      <c r="Q27" s="103"/>
    </row>
    <row r="28" spans="2:17" ht="13.5" customHeight="1" x14ac:dyDescent="0.2">
      <c r="B28" s="199"/>
      <c r="C28" s="157"/>
      <c r="D28" s="36"/>
      <c r="E28" s="22"/>
      <c r="F28" s="140"/>
      <c r="G28" s="140"/>
      <c r="H28" s="140"/>
      <c r="I28" s="140"/>
      <c r="J28" s="140"/>
      <c r="K28" s="22"/>
      <c r="L28" s="36"/>
      <c r="M28" s="36"/>
      <c r="N28" s="36"/>
      <c r="O28" s="36"/>
      <c r="P28" s="36"/>
      <c r="Q28" s="103"/>
    </row>
    <row r="29" spans="2:17" ht="13.5" customHeight="1" x14ac:dyDescent="0.2">
      <c r="B29" s="199"/>
      <c r="C29" s="157"/>
      <c r="D29" s="104"/>
      <c r="E29" s="22"/>
      <c r="F29" s="141"/>
      <c r="G29" s="141"/>
      <c r="H29" s="141"/>
      <c r="I29" s="141"/>
      <c r="J29" s="141"/>
      <c r="K29" s="22"/>
      <c r="L29" s="104"/>
      <c r="M29" s="104"/>
      <c r="N29" s="104"/>
      <c r="O29" s="104"/>
      <c r="P29" s="104"/>
      <c r="Q29" s="105"/>
    </row>
    <row r="30" spans="2:17" ht="13.5" customHeight="1" x14ac:dyDescent="0.2">
      <c r="B30" s="199"/>
      <c r="C30" s="283"/>
      <c r="D30" s="283"/>
      <c r="E30" s="22"/>
      <c r="F30" s="36"/>
      <c r="G30" s="140"/>
      <c r="H30" s="140"/>
      <c r="I30" s="140"/>
      <c r="J30" s="140"/>
      <c r="K30" s="22"/>
      <c r="L30" s="36"/>
      <c r="M30" s="36"/>
      <c r="N30" s="36"/>
      <c r="O30" s="36"/>
      <c r="P30" s="36"/>
      <c r="Q30" s="103"/>
    </row>
    <row r="31" spans="2:17" ht="13.5" customHeight="1" x14ac:dyDescent="0.2">
      <c r="B31" s="199"/>
      <c r="C31" s="228" t="s">
        <v>105</v>
      </c>
      <c r="D31" s="228"/>
      <c r="E31" s="22"/>
      <c r="F31" s="36"/>
      <c r="G31" s="36"/>
      <c r="H31" s="36"/>
      <c r="I31" s="36"/>
      <c r="J31" s="36"/>
      <c r="K31" s="22"/>
      <c r="L31" s="36"/>
      <c r="M31" s="36"/>
      <c r="N31" s="36"/>
      <c r="O31" s="36"/>
      <c r="P31" s="36"/>
      <c r="Q31" s="103"/>
    </row>
    <row r="32" spans="2:17" ht="14.25" customHeight="1" thickBot="1" x14ac:dyDescent="0.25">
      <c r="B32" s="201"/>
      <c r="C32" s="282"/>
      <c r="D32" s="282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5.0999999999999996" hidden="1" customHeight="1" thickBot="1" x14ac:dyDescent="0.25">
      <c r="B33" s="201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</sheetData>
  <mergeCells count="23">
    <mergeCell ref="M15:N15"/>
    <mergeCell ref="M14:N14"/>
    <mergeCell ref="C32:D32"/>
    <mergeCell ref="C30:D30"/>
    <mergeCell ref="C23:D25"/>
    <mergeCell ref="C31:D31"/>
    <mergeCell ref="L24:Q25"/>
    <mergeCell ref="F23:J24"/>
    <mergeCell ref="C9:F13"/>
    <mergeCell ref="I9:L9"/>
    <mergeCell ref="J2:M3"/>
    <mergeCell ref="I11:L11"/>
    <mergeCell ref="M11:N11"/>
    <mergeCell ref="I12:L12"/>
    <mergeCell ref="M12:N12"/>
    <mergeCell ref="D5:F5"/>
    <mergeCell ref="I10:L10"/>
    <mergeCell ref="M9:N9"/>
    <mergeCell ref="M10:N10"/>
    <mergeCell ref="M13:N13"/>
    <mergeCell ref="I13:L13"/>
    <mergeCell ref="C3:F3"/>
    <mergeCell ref="C4:F4"/>
  </mergeCells>
  <phoneticPr fontId="0" type="noConversion"/>
  <printOptions horizontalCentered="1" verticalCentered="1"/>
  <pageMargins left="0.39370078740157483" right="0.27559055118110237" top="0.39370078740157483" bottom="0.39370078740157483" header="7.874015748031496E-2" footer="7.874015748031496E-2"/>
  <pageSetup scale="8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showGridLines="0" workbookViewId="0">
      <selection activeCell="D23" sqref="D23"/>
    </sheetView>
  </sheetViews>
  <sheetFormatPr baseColWidth="10" defaultColWidth="11.42578125" defaultRowHeight="12.75" x14ac:dyDescent="0.2"/>
  <cols>
    <col min="1" max="1" width="0.85546875" customWidth="1"/>
    <col min="2" max="2" width="3.7109375" customWidth="1"/>
    <col min="3" max="3" width="56.42578125" customWidth="1"/>
    <col min="6" max="6" width="15.5703125" customWidth="1"/>
    <col min="7" max="7" width="18.5703125" customWidth="1"/>
    <col min="8" max="8" width="19.7109375" customWidth="1"/>
    <col min="9" max="9" width="18.7109375" customWidth="1"/>
  </cols>
  <sheetData>
    <row r="1" spans="1:9" ht="3.75" customHeight="1" thickBot="1" x14ac:dyDescent="0.25"/>
    <row r="2" spans="1:9" x14ac:dyDescent="0.2">
      <c r="B2" s="108"/>
      <c r="C2" s="109"/>
      <c r="D2" s="109"/>
      <c r="E2" s="110"/>
      <c r="F2" s="108" t="s">
        <v>21</v>
      </c>
      <c r="G2" s="109">
        <f>'Ea 1'!G27</f>
        <v>0</v>
      </c>
      <c r="H2" s="111"/>
      <c r="I2" s="112" t="s">
        <v>106</v>
      </c>
    </row>
    <row r="3" spans="1:9" ht="12.75" customHeight="1" x14ac:dyDescent="0.2">
      <c r="B3" s="113"/>
      <c r="C3" s="114"/>
      <c r="D3" s="114"/>
      <c r="E3" s="115"/>
      <c r="F3" s="113" t="s">
        <v>20</v>
      </c>
      <c r="G3" s="288"/>
      <c r="H3" s="289"/>
      <c r="I3" s="116">
        <f>'Ea 1'!J8</f>
        <v>0</v>
      </c>
    </row>
    <row r="4" spans="1:9" x14ac:dyDescent="0.2">
      <c r="B4" s="113"/>
      <c r="C4" s="114"/>
      <c r="D4" s="114"/>
      <c r="E4" s="115"/>
      <c r="F4" s="117"/>
      <c r="G4" s="288"/>
      <c r="H4" s="289"/>
      <c r="I4" s="118" t="s">
        <v>107</v>
      </c>
    </row>
    <row r="5" spans="1:9" x14ac:dyDescent="0.2">
      <c r="B5" s="113"/>
      <c r="C5" s="114"/>
      <c r="D5" s="114"/>
      <c r="E5" s="115"/>
      <c r="F5" s="117"/>
      <c r="G5" s="288"/>
      <c r="H5" s="289"/>
      <c r="I5" s="118" t="s">
        <v>86</v>
      </c>
    </row>
    <row r="6" spans="1:9" x14ac:dyDescent="0.2">
      <c r="B6" s="113"/>
      <c r="C6" s="114"/>
      <c r="D6" s="114"/>
      <c r="E6" s="115"/>
      <c r="F6" s="113" t="s">
        <v>108</v>
      </c>
      <c r="H6" s="115"/>
      <c r="I6" s="213">
        <f>'Ea 1'!Y8</f>
        <v>0</v>
      </c>
    </row>
    <row r="7" spans="1:9" ht="13.5" thickBot="1" x14ac:dyDescent="0.25">
      <c r="B7" s="119"/>
      <c r="C7" s="120"/>
      <c r="D7" s="120"/>
      <c r="E7" s="121"/>
      <c r="F7" s="119"/>
      <c r="G7" s="120" t="str">
        <f>'Eb 1'!I5</f>
        <v>Del 16 de julio al 30 de noviembre de 2008</v>
      </c>
      <c r="H7" s="122"/>
      <c r="I7" s="123"/>
    </row>
    <row r="9" spans="1:9" x14ac:dyDescent="0.2">
      <c r="B9" t="s">
        <v>109</v>
      </c>
    </row>
    <row r="10" spans="1:9" x14ac:dyDescent="0.2">
      <c r="C10" s="295"/>
      <c r="D10" s="295"/>
      <c r="E10" s="295"/>
      <c r="F10" s="295"/>
      <c r="G10" s="295"/>
      <c r="H10" s="295"/>
      <c r="I10" s="295"/>
    </row>
    <row r="11" spans="1:9" ht="13.5" thickBot="1" x14ac:dyDescent="0.25">
      <c r="C11" s="296"/>
      <c r="D11" s="296"/>
      <c r="E11" s="296"/>
      <c r="F11" s="296"/>
      <c r="G11" s="296"/>
      <c r="H11" s="296"/>
      <c r="I11" s="296"/>
    </row>
    <row r="12" spans="1:9" ht="37.5" customHeight="1" x14ac:dyDescent="0.2">
      <c r="B12" s="301" t="s">
        <v>110</v>
      </c>
      <c r="C12" s="293" t="s">
        <v>111</v>
      </c>
      <c r="D12" s="293" t="s">
        <v>112</v>
      </c>
      <c r="E12" s="293" t="s">
        <v>113</v>
      </c>
      <c r="F12" s="291" t="s">
        <v>114</v>
      </c>
      <c r="G12" s="292"/>
      <c r="H12" s="299" t="s">
        <v>115</v>
      </c>
      <c r="I12" s="299" t="s">
        <v>116</v>
      </c>
    </row>
    <row r="13" spans="1:9" ht="13.5" thickBot="1" x14ac:dyDescent="0.25">
      <c r="B13" s="302"/>
      <c r="C13" s="294"/>
      <c r="D13" s="294"/>
      <c r="E13" s="294"/>
      <c r="F13" s="143" t="s">
        <v>117</v>
      </c>
      <c r="G13" s="144" t="s">
        <v>118</v>
      </c>
      <c r="H13" s="300"/>
      <c r="I13" s="300"/>
    </row>
    <row r="14" spans="1:9" x14ac:dyDescent="0.2">
      <c r="B14" s="108"/>
      <c r="C14" s="124"/>
      <c r="D14" s="109"/>
      <c r="E14" s="124"/>
      <c r="F14" s="145"/>
      <c r="G14" s="146"/>
      <c r="H14" s="146"/>
      <c r="I14" s="147"/>
    </row>
    <row r="15" spans="1:9" ht="60" customHeight="1" x14ac:dyDescent="0.2">
      <c r="A15" s="125"/>
      <c r="B15" s="126" t="e">
        <f>#REF!</f>
        <v>#REF!</v>
      </c>
      <c r="C15" s="127" t="e">
        <f>#REF!</f>
        <v>#REF!</v>
      </c>
      <c r="D15" s="128" t="str">
        <f>[13]PROGRAMA!F19</f>
        <v>Informe</v>
      </c>
      <c r="E15" s="129">
        <v>1</v>
      </c>
      <c r="F15" s="148" t="e">
        <f>#REF!</f>
        <v>#REF!</v>
      </c>
      <c r="G15" s="149" t="e">
        <f>#REF!</f>
        <v>#REF!</v>
      </c>
      <c r="H15" s="150" t="e">
        <f>#REF!</f>
        <v>#REF!</v>
      </c>
      <c r="I15" s="151" t="e">
        <f>#REF!</f>
        <v>#REF!</v>
      </c>
    </row>
    <row r="16" spans="1:9" ht="60" customHeight="1" x14ac:dyDescent="0.2">
      <c r="A16" s="125"/>
      <c r="B16" s="126" t="e">
        <f>#REF!</f>
        <v>#REF!</v>
      </c>
      <c r="C16" s="127" t="e">
        <f>#REF!</f>
        <v>#REF!</v>
      </c>
      <c r="D16" s="130" t="s">
        <v>119</v>
      </c>
      <c r="E16" s="129">
        <v>5</v>
      </c>
      <c r="F16" s="148" t="e">
        <f>#REF!</f>
        <v>#REF!</v>
      </c>
      <c r="G16" s="149" t="e">
        <f>#REF!</f>
        <v>#REF!</v>
      </c>
      <c r="H16" s="150" t="e">
        <f>#REF!</f>
        <v>#REF!</v>
      </c>
      <c r="I16" s="151" t="e">
        <f>#REF!</f>
        <v>#REF!</v>
      </c>
    </row>
    <row r="17" spans="1:9" ht="60" customHeight="1" x14ac:dyDescent="0.2">
      <c r="A17" s="125"/>
      <c r="B17" s="126" t="e">
        <f>#REF!</f>
        <v>#REF!</v>
      </c>
      <c r="C17" s="127" t="e">
        <f>#REF!</f>
        <v>#REF!</v>
      </c>
      <c r="D17" s="130" t="s">
        <v>119</v>
      </c>
      <c r="E17" s="129">
        <v>5</v>
      </c>
      <c r="F17" s="148" t="e">
        <f>#REF!</f>
        <v>#REF!</v>
      </c>
      <c r="G17" s="149" t="e">
        <f>#REF!</f>
        <v>#REF!</v>
      </c>
      <c r="H17" s="150" t="e">
        <f>#REF!</f>
        <v>#REF!</v>
      </c>
      <c r="I17" s="151" t="e">
        <f>#REF!</f>
        <v>#REF!</v>
      </c>
    </row>
    <row r="18" spans="1:9" ht="60" customHeight="1" x14ac:dyDescent="0.2">
      <c r="A18" s="125"/>
      <c r="B18" s="126" t="e">
        <f>#REF!</f>
        <v>#REF!</v>
      </c>
      <c r="C18" s="127" t="e">
        <f>#REF!</f>
        <v>#REF!</v>
      </c>
      <c r="D18" s="130" t="s">
        <v>119</v>
      </c>
      <c r="E18" s="129">
        <v>5</v>
      </c>
      <c r="F18" s="148" t="e">
        <f>#REF!</f>
        <v>#REF!</v>
      </c>
      <c r="G18" s="149" t="e">
        <f>#REF!</f>
        <v>#REF!</v>
      </c>
      <c r="H18" s="150" t="e">
        <f>#REF!</f>
        <v>#REF!</v>
      </c>
      <c r="I18" s="151" t="e">
        <f>#REF!</f>
        <v>#REF!</v>
      </c>
    </row>
    <row r="19" spans="1:9" ht="60" customHeight="1" x14ac:dyDescent="0.2">
      <c r="A19" s="125"/>
      <c r="B19" s="126" t="e">
        <f>#REF!</f>
        <v>#REF!</v>
      </c>
      <c r="C19" s="127" t="e">
        <f>#REF!</f>
        <v>#REF!</v>
      </c>
      <c r="D19" s="130" t="s">
        <v>119</v>
      </c>
      <c r="E19" s="129">
        <v>5</v>
      </c>
      <c r="F19" s="148" t="e">
        <f>#REF!</f>
        <v>#REF!</v>
      </c>
      <c r="G19" s="149" t="e">
        <f>#REF!</f>
        <v>#REF!</v>
      </c>
      <c r="H19" s="150" t="e">
        <f>#REF!</f>
        <v>#REF!</v>
      </c>
      <c r="I19" s="151" t="e">
        <f>#REF!</f>
        <v>#REF!</v>
      </c>
    </row>
    <row r="20" spans="1:9" ht="5.25" customHeight="1" thickBot="1" x14ac:dyDescent="0.25">
      <c r="B20" s="119"/>
      <c r="C20" s="131"/>
      <c r="D20" s="120"/>
      <c r="E20" s="132"/>
      <c r="F20" s="120"/>
      <c r="G20" s="132"/>
      <c r="H20" s="133"/>
      <c r="I20" s="121"/>
    </row>
    <row r="21" spans="1:9" s="1" customFormat="1" ht="22.5" customHeight="1" thickBot="1" x14ac:dyDescent="0.25">
      <c r="D21" s="134" t="s">
        <v>120</v>
      </c>
      <c r="E21" s="135"/>
      <c r="F21" s="136" t="e">
        <f>SUM(F15:F20)</f>
        <v>#REF!</v>
      </c>
      <c r="G21" s="136" t="e">
        <f>SUM(G15:G19)</f>
        <v>#REF!</v>
      </c>
      <c r="H21" s="137" t="s">
        <v>121</v>
      </c>
      <c r="I21" s="138">
        <f>'Ea 1'!I41:J41</f>
        <v>0</v>
      </c>
    </row>
    <row r="23" spans="1:9" x14ac:dyDescent="0.2">
      <c r="C23" s="139" t="s">
        <v>122</v>
      </c>
      <c r="D23" t="str">
        <f>'Eb 1'!C15</f>
        <v>Del 16 de julio al 11 de agosto de 2008</v>
      </c>
    </row>
    <row r="24" spans="1:9" ht="14.25" x14ac:dyDescent="0.2">
      <c r="C24" s="152" t="s">
        <v>123</v>
      </c>
      <c r="D24" s="290" t="e">
        <f>G21</f>
        <v>#REF!</v>
      </c>
      <c r="E24" s="290"/>
      <c r="F24" t="s">
        <v>124</v>
      </c>
    </row>
    <row r="25" spans="1:9" x14ac:dyDescent="0.2">
      <c r="D25" t="str">
        <f>'Eb 1'!C18</f>
        <v>(TRESCIENTOS CINCUENTA Y NUEVE MIL DOSCIENTOS SESENTA PESOS 35/100 M.N.)</v>
      </c>
    </row>
    <row r="26" spans="1:9" ht="14.25" x14ac:dyDescent="0.2">
      <c r="B26" s="303">
        <f>I6</f>
        <v>0</v>
      </c>
      <c r="C26" s="303"/>
      <c r="D26" s="303"/>
      <c r="E26" s="303"/>
      <c r="F26" s="303"/>
    </row>
    <row r="28" spans="1:9" ht="12.75" customHeight="1" x14ac:dyDescent="0.2">
      <c r="B28" s="297">
        <f>G3</f>
        <v>0</v>
      </c>
      <c r="C28" s="297"/>
      <c r="D28" s="297"/>
      <c r="E28" s="297"/>
      <c r="F28" s="297"/>
      <c r="G28" s="297"/>
      <c r="H28" s="297"/>
      <c r="I28" s="297"/>
    </row>
    <row r="32" spans="1:9" ht="12" customHeight="1" x14ac:dyDescent="0.2">
      <c r="B32" s="298" t="s">
        <v>126</v>
      </c>
      <c r="C32" s="298"/>
      <c r="D32" s="298"/>
      <c r="E32" s="298"/>
      <c r="F32" s="298"/>
      <c r="G32" s="298"/>
      <c r="H32" s="298"/>
      <c r="I32" s="298"/>
    </row>
    <row r="33" spans="2:9" x14ac:dyDescent="0.2">
      <c r="B33" s="297" t="s">
        <v>125</v>
      </c>
      <c r="C33" s="297"/>
      <c r="D33" s="297"/>
      <c r="E33" s="297"/>
      <c r="F33" s="297"/>
      <c r="G33" s="297"/>
      <c r="H33" s="297"/>
      <c r="I33" s="297"/>
    </row>
  </sheetData>
  <mergeCells count="14">
    <mergeCell ref="B28:I28"/>
    <mergeCell ref="B32:I32"/>
    <mergeCell ref="B33:I33"/>
    <mergeCell ref="H12:H13"/>
    <mergeCell ref="I12:I13"/>
    <mergeCell ref="B12:B13"/>
    <mergeCell ref="B26:F26"/>
    <mergeCell ref="G3:H5"/>
    <mergeCell ref="D24:E24"/>
    <mergeCell ref="F12:G12"/>
    <mergeCell ref="C12:C13"/>
    <mergeCell ref="D12:D13"/>
    <mergeCell ref="E12:E13"/>
    <mergeCell ref="C10:I11"/>
  </mergeCells>
  <phoneticPr fontId="2" type="noConversion"/>
  <printOptions horizontalCentered="1" verticalCentered="1"/>
  <pageMargins left="0" right="0" top="0" bottom="0" header="0" footer="0"/>
  <pageSetup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Ea 1</vt:lpstr>
      <vt:lpstr>Eb 1</vt:lpstr>
      <vt:lpstr>Ec 1</vt:lpstr>
      <vt:lpstr>'Ea 1'!Área_de_impresión</vt:lpstr>
      <vt:lpstr>'Eb 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Mejía Solís</dc:creator>
  <cp:keywords/>
  <dc:description/>
  <cp:lastModifiedBy>Eduardo Lee Sainz</cp:lastModifiedBy>
  <cp:revision/>
  <dcterms:created xsi:type="dcterms:W3CDTF">2008-07-09T18:14:16Z</dcterms:created>
  <dcterms:modified xsi:type="dcterms:W3CDTF">2023-09-12T18:17:20Z</dcterms:modified>
  <cp:category/>
  <cp:contentStatus/>
</cp:coreProperties>
</file>